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2.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drawings/drawing3.xml" ContentType="application/vnd.openxmlformats-officedocument.drawing+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drawings/drawing4.xml" ContentType="application/vnd.openxmlformats-officedocument.drawing+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drawings/drawing5.xml" ContentType="application/vnd.openxmlformats-officedocument.drawing+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plan2\Downloads\"/>
    </mc:Choice>
  </mc:AlternateContent>
  <xr:revisionPtr revIDLastSave="0" documentId="13_ncr:1_{A6146B2B-646B-46BF-BB10-C910B6D5ECA8}" xr6:coauthVersionLast="47" xr6:coauthVersionMax="47" xr10:uidLastSave="{00000000-0000-0000-0000-000000000000}"/>
  <bookViews>
    <workbookView xWindow="480" yWindow="150" windowWidth="20805" windowHeight="14820" tabRatio="801" xr2:uid="{00000000-000D-0000-FFFF-FFFF00000000}"/>
  </bookViews>
  <sheets>
    <sheet name="【第一面】" sheetId="31" r:id="rId1"/>
    <sheet name="【第二面】" sheetId="32" r:id="rId2"/>
    <sheet name="【第三面】" sheetId="33" r:id="rId3"/>
    <sheet name="【第四面】" sheetId="34" r:id="rId4"/>
    <sheet name="【第五面】" sheetId="35" r:id="rId5"/>
  </sheets>
  <definedNames>
    <definedName name="_xlnm.Print_Area" localSheetId="0">【第一面】!$F$1:$AJ$61</definedName>
    <definedName name="_xlnm.Print_Area" localSheetId="4">【第五面】!$C$1:$AH$40</definedName>
    <definedName name="_xlnm.Print_Area" localSheetId="2">【第三面】!$E$1:$AJ$179</definedName>
    <definedName name="_xlnm.Print_Area" localSheetId="3">【第四面】!$C$1:$AH$36</definedName>
    <definedName name="_xlnm.Print_Area" localSheetId="1">【第二面】!$E$1:$AJ$67</definedName>
  </definedNames>
  <calcPr calcId="181029"/>
</workbook>
</file>

<file path=xl/calcChain.xml><?xml version="1.0" encoding="utf-8"?>
<calcChain xmlns="http://schemas.openxmlformats.org/spreadsheetml/2006/main">
  <c r="N27" i="32" l="1"/>
  <c r="N28" i="32"/>
  <c r="AE30" i="32"/>
  <c r="AE20" i="32"/>
  <c r="AE90" i="33"/>
  <c r="AE89" i="33"/>
  <c r="AH89" i="33"/>
  <c r="T90" i="33"/>
  <c r="N90" i="33"/>
  <c r="N91" i="33"/>
  <c r="N89" i="33"/>
  <c r="R65" i="32"/>
  <c r="S89" i="33"/>
  <c r="N83" i="33"/>
  <c r="AH66" i="32"/>
  <c r="AH50" i="32"/>
  <c r="AE52" i="32"/>
  <c r="AE51" i="32"/>
  <c r="AE50" i="32"/>
  <c r="AE66" i="32"/>
  <c r="AE65" i="32"/>
  <c r="AH63" i="32"/>
  <c r="AE64" i="32"/>
  <c r="AE63" i="32"/>
  <c r="AE62" i="32"/>
  <c r="N67" i="32"/>
  <c r="N66" i="32"/>
  <c r="T66" i="32"/>
  <c r="N65" i="32"/>
  <c r="N62" i="32"/>
  <c r="N29" i="32"/>
  <c r="N22" i="32"/>
  <c r="N21" i="32"/>
  <c r="L21" i="35"/>
  <c r="L24" i="35"/>
  <c r="L8" i="34"/>
  <c r="L11" i="34"/>
  <c r="N66" i="33"/>
  <c r="N73" i="33"/>
  <c r="N33" i="33"/>
  <c r="N24" i="33"/>
  <c r="N27" i="33"/>
  <c r="N54" i="32"/>
  <c r="N52" i="32"/>
  <c r="AE42" i="32"/>
  <c r="AE41" i="32"/>
  <c r="AE40" i="32"/>
  <c r="AE39" i="32"/>
  <c r="AE38" i="32"/>
  <c r="AE37" i="32"/>
  <c r="AE36" i="32"/>
  <c r="AE35" i="32"/>
  <c r="AE32" i="32"/>
  <c r="AE31" i="32"/>
  <c r="AE29" i="32"/>
  <c r="AE28" i="32"/>
  <c r="AE27" i="32"/>
  <c r="AE21" i="32"/>
  <c r="AE19" i="32"/>
  <c r="AE18" i="32"/>
  <c r="AE16" i="32"/>
  <c r="AE15" i="32"/>
  <c r="AE14" i="32"/>
  <c r="AE13" i="32"/>
  <c r="AE12" i="32"/>
  <c r="L29" i="31"/>
  <c r="L28" i="31"/>
  <c r="N48" i="32"/>
  <c r="N46" i="32"/>
  <c r="N44" i="32"/>
  <c r="N42" i="32"/>
  <c r="N39" i="32"/>
  <c r="N37" i="32"/>
  <c r="N35" i="32"/>
  <c r="B35" i="32"/>
  <c r="N36" i="32" s="1"/>
  <c r="N34" i="32"/>
  <c r="N33" i="32"/>
  <c r="G33" i="32"/>
  <c r="G29" i="32"/>
  <c r="AF13" i="34"/>
  <c r="L24" i="34"/>
  <c r="L23" i="34"/>
  <c r="L22" i="34"/>
  <c r="L21" i="34"/>
  <c r="L20" i="34"/>
  <c r="L19" i="34"/>
  <c r="AF21" i="34"/>
  <c r="AH169" i="33"/>
  <c r="AH150" i="33"/>
  <c r="R169" i="33"/>
  <c r="AE161" i="33"/>
  <c r="R177" i="33"/>
  <c r="R175" i="33"/>
  <c r="R173" i="33"/>
  <c r="R171" i="33"/>
  <c r="R165" i="33"/>
  <c r="R162" i="33"/>
  <c r="B100" i="33"/>
  <c r="N144" i="33" s="1"/>
  <c r="B130" i="33"/>
  <c r="B109" i="33"/>
  <c r="B108" i="33"/>
  <c r="AE100" i="33" s="1"/>
  <c r="AE142" i="33"/>
  <c r="N153" i="33"/>
  <c r="AE143" i="33"/>
  <c r="N143" i="33"/>
  <c r="Z143" i="33"/>
  <c r="T143" i="33"/>
  <c r="J142" i="33"/>
  <c r="B129" i="33"/>
  <c r="AE121" i="33" s="1"/>
  <c r="N57" i="33"/>
  <c r="N56" i="33"/>
  <c r="N36" i="33"/>
  <c r="N13" i="33"/>
  <c r="N17" i="33"/>
  <c r="AH63" i="33"/>
  <c r="AE60" i="33"/>
  <c r="AE59" i="33"/>
  <c r="AE58" i="33"/>
  <c r="AE57" i="33"/>
  <c r="G56" i="33"/>
  <c r="M3" i="33"/>
  <c r="AA3" i="33"/>
  <c r="A7" i="33"/>
  <c r="AE28" i="33" s="1"/>
  <c r="A60" i="32"/>
  <c r="A55" i="32"/>
  <c r="A6" i="32"/>
  <c r="AH16" i="32" s="1"/>
  <c r="X4" i="32"/>
  <c r="M4" i="32"/>
  <c r="F4" i="32"/>
  <c r="G50" i="32"/>
  <c r="T18" i="32"/>
  <c r="G18" i="32"/>
  <c r="G12" i="32"/>
  <c r="N12" i="32"/>
  <c r="N19" i="32"/>
  <c r="N20" i="32"/>
  <c r="N15" i="32"/>
  <c r="N18" i="32"/>
  <c r="AF22" i="31"/>
  <c r="U22" i="31"/>
  <c r="U21" i="31"/>
  <c r="U20" i="31"/>
  <c r="U19" i="31"/>
  <c r="W3" i="33"/>
  <c r="S3" i="33"/>
  <c r="J3" i="33"/>
  <c r="G3" i="33"/>
  <c r="AE162" i="33"/>
  <c r="J133" i="33"/>
  <c r="J132" i="33"/>
  <c r="J131" i="33"/>
  <c r="J130" i="33"/>
  <c r="J129" i="33"/>
  <c r="J110" i="33"/>
  <c r="J109" i="33"/>
  <c r="J108" i="33"/>
  <c r="AE101" i="33"/>
  <c r="L34" i="31"/>
  <c r="L33" i="31"/>
  <c r="L32" i="31"/>
  <c r="L31" i="31"/>
  <c r="L30" i="31"/>
  <c r="L27" i="31"/>
  <c r="O25" i="31"/>
  <c r="O24" i="31"/>
  <c r="O23" i="31"/>
  <c r="AG22" i="31"/>
  <c r="AB22" i="31"/>
  <c r="V22" i="31"/>
  <c r="O22" i="31"/>
  <c r="AA22" i="31" s="1"/>
  <c r="V21" i="31"/>
  <c r="O21" i="31"/>
  <c r="AB20" i="31"/>
  <c r="V20" i="31"/>
  <c r="O20" i="31"/>
  <c r="AA20" i="31" s="1"/>
  <c r="V19" i="31"/>
  <c r="O19" i="31"/>
  <c r="O18" i="31"/>
  <c r="N25" i="31"/>
  <c r="N24" i="31"/>
  <c r="N23" i="31"/>
  <c r="N22" i="31"/>
  <c r="N21" i="31"/>
  <c r="N20" i="31"/>
  <c r="N19" i="31"/>
  <c r="N18" i="31"/>
  <c r="Y14" i="31"/>
  <c r="R14" i="31"/>
  <c r="N14" i="31"/>
  <c r="N16" i="31"/>
  <c r="T16" i="31"/>
  <c r="AB17" i="31"/>
  <c r="AC27" i="35"/>
  <c r="AC26" i="35"/>
  <c r="AC25" i="35"/>
  <c r="AC24" i="35"/>
  <c r="AC23" i="35"/>
  <c r="AC22" i="35"/>
  <c r="AC21" i="35"/>
  <c r="AC13" i="35"/>
  <c r="AC12" i="35"/>
  <c r="AC11" i="35"/>
  <c r="AC10" i="35"/>
  <c r="AC9" i="35"/>
  <c r="AC8" i="35"/>
  <c r="AC25" i="34"/>
  <c r="AC24" i="34"/>
  <c r="AC23" i="34"/>
  <c r="AC22" i="34"/>
  <c r="AC21" i="34"/>
  <c r="AC20" i="34"/>
  <c r="AC19" i="34"/>
  <c r="AC14" i="34"/>
  <c r="AC13" i="34"/>
  <c r="AC12" i="34"/>
  <c r="AC11" i="34"/>
  <c r="AC10" i="34"/>
  <c r="AC9" i="34"/>
  <c r="AC8" i="34"/>
  <c r="AE63" i="33"/>
  <c r="AE62" i="33"/>
  <c r="AE61" i="33"/>
  <c r="AE31" i="33"/>
  <c r="AE30" i="33"/>
  <c r="AE29" i="33"/>
  <c r="AE18" i="33"/>
  <c r="BS34" i="33"/>
  <c r="BS32" i="33"/>
  <c r="R32" i="33"/>
  <c r="N100" i="33" l="1"/>
  <c r="N43" i="32"/>
  <c r="N45" i="32"/>
  <c r="N40" i="32"/>
  <c r="N38" i="32"/>
  <c r="AH30" i="33"/>
  <c r="AH45" i="33"/>
  <c r="N114" i="33"/>
  <c r="AH108" i="33"/>
  <c r="AE122" i="33"/>
  <c r="AH129" i="33"/>
  <c r="N121" i="33"/>
  <c r="N135" i="33"/>
  <c r="N45" i="33"/>
  <c r="N46" i="33"/>
  <c r="N47" i="33"/>
  <c r="N48" i="33"/>
  <c r="AE46" i="33"/>
  <c r="AE47" i="33"/>
  <c r="AE24" i="33"/>
  <c r="AE43" i="33"/>
  <c r="AE44" i="33"/>
  <c r="AE45" i="33"/>
  <c r="N43" i="33"/>
  <c r="AE48" i="33"/>
  <c r="N44" i="33"/>
  <c r="AE49" i="33"/>
  <c r="AE27" i="33"/>
  <c r="AH16" i="33"/>
  <c r="AE13" i="33"/>
  <c r="AE25" i="33"/>
  <c r="AE14" i="33"/>
  <c r="AE15" i="33"/>
  <c r="AE16" i="33"/>
  <c r="AE17" i="33"/>
  <c r="AH41" i="32"/>
  <c r="AH30" i="32"/>
</calcChain>
</file>

<file path=xl/sharedStrings.xml><?xml version="1.0" encoding="utf-8"?>
<sst xmlns="http://schemas.openxmlformats.org/spreadsheetml/2006/main" count="1001" uniqueCount="356">
  <si>
    <t>（</t>
    <phoneticPr fontId="1"/>
  </si>
  <si>
    <t>）</t>
    <phoneticPr fontId="1"/>
  </si>
  <si>
    <t>確認
項目</t>
    <rPh sb="0" eb="2">
      <t>カクニン</t>
    </rPh>
    <rPh sb="3" eb="5">
      <t>コウモク</t>
    </rPh>
    <phoneticPr fontId="1"/>
  </si>
  <si>
    <t>計算書</t>
    <phoneticPr fontId="1"/>
  </si>
  <si>
    <t>住宅または、複合建築物の住宅部分</t>
    <phoneticPr fontId="1"/>
  </si>
  <si>
    <t>外皮平均熱貫流率</t>
    <phoneticPr fontId="1"/>
  </si>
  <si>
    <t>外皮平均日射熱取得率</t>
    <phoneticPr fontId="1"/>
  </si>
  <si>
    <t>　）</t>
    <phoneticPr fontId="1"/>
  </si>
  <si>
    <t>仕様書</t>
    <phoneticPr fontId="1"/>
  </si>
  <si>
    <t>躯体の外皮性能等</t>
    <phoneticPr fontId="1"/>
  </si>
  <si>
    <t>計算結果等</t>
    <phoneticPr fontId="1"/>
  </si>
  <si>
    <t>一次エネルギー消費量</t>
    <phoneticPr fontId="1"/>
  </si>
  <si>
    <t>（別記参考様式第2号）</t>
    <phoneticPr fontId="1"/>
  </si>
  <si>
    <t>（第一面）</t>
    <phoneticPr fontId="1"/>
  </si>
  <si>
    <t>確認
事項</t>
    <rPh sb="0" eb="2">
      <t>カクニン</t>
    </rPh>
    <rPh sb="3" eb="5">
      <t>ジコウ</t>
    </rPh>
    <phoneticPr fontId="1"/>
  </si>
  <si>
    <t>設　計　内　容（現　況）　説　明　欄</t>
    <phoneticPr fontId="1"/>
  </si>
  <si>
    <t>設計内容（現況）</t>
    <phoneticPr fontId="1"/>
  </si>
  <si>
    <t>・建築物の用途</t>
    <rPh sb="1" eb="4">
      <t>ケンチクブツ</t>
    </rPh>
    <rPh sb="5" eb="7">
      <t>ヨウト</t>
    </rPh>
    <phoneticPr fontId="1"/>
  </si>
  <si>
    <t>住宅</t>
    <rPh sb="0" eb="2">
      <t>ジュウタク</t>
    </rPh>
    <phoneticPr fontId="1"/>
  </si>
  <si>
    <t>非住宅建築物</t>
    <phoneticPr fontId="1"/>
  </si>
  <si>
    <t>複合建築物</t>
    <phoneticPr fontId="1"/>
  </si>
  <si>
    <t>・住宅　または複合建築物の住宅部分</t>
    <phoneticPr fontId="1"/>
  </si>
  <si>
    <t>一戸建ての住宅</t>
    <phoneticPr fontId="1"/>
  </si>
  <si>
    <t>申請建築物の用途</t>
    <rPh sb="0" eb="2">
      <t>シンセイ</t>
    </rPh>
    <rPh sb="2" eb="5">
      <t>ケンチクブツ</t>
    </rPh>
    <rPh sb="6" eb="8">
      <t>ヨウト</t>
    </rPh>
    <phoneticPr fontId="1"/>
  </si>
  <si>
    <t>【基本事項】</t>
    <phoneticPr fontId="1"/>
  </si>
  <si>
    <t>共同住宅等、複合建築物の住戸</t>
    <phoneticPr fontId="1"/>
  </si>
  <si>
    <t>非住宅</t>
    <rPh sb="0" eb="1">
      <t>ヒ</t>
    </rPh>
    <rPh sb="1" eb="3">
      <t>ジュウタク</t>
    </rPh>
    <phoneticPr fontId="1"/>
  </si>
  <si>
    <t>・申請する評価の範囲（該当する全て）</t>
    <phoneticPr fontId="1"/>
  </si>
  <si>
    <t>共同住宅等の住棟・複合建築物の住宅部分全体</t>
    <phoneticPr fontId="1"/>
  </si>
  <si>
    <t>　申請建物の概要</t>
    <rPh sb="1" eb="3">
      <t>シンセイ</t>
    </rPh>
    <rPh sb="3" eb="5">
      <t>タテモノ</t>
    </rPh>
    <rPh sb="6" eb="8">
      <t>ガイヨウ</t>
    </rPh>
    <phoneticPr fontId="1"/>
  </si>
  <si>
    <t>申請の対象となる範囲</t>
    <phoneticPr fontId="1"/>
  </si>
  <si>
    <t>住宅用
【第二面】</t>
    <phoneticPr fontId="1"/>
  </si>
  <si>
    <t>住棟用
【第五面】</t>
    <phoneticPr fontId="1"/>
  </si>
  <si>
    <t>共用部用
【第四面】</t>
    <phoneticPr fontId="1"/>
  </si>
  <si>
    <t>非住宅用
【第三面】</t>
    <phoneticPr fontId="1"/>
  </si>
  <si>
    <t>共同住宅等の住棟</t>
    <rPh sb="4" eb="5">
      <t>トウ</t>
    </rPh>
    <rPh sb="6" eb="8">
      <t>ジュウムネ</t>
    </rPh>
    <phoneticPr fontId="1"/>
  </si>
  <si>
    <t>※1</t>
    <phoneticPr fontId="1"/>
  </si>
  <si>
    <t>複合建築物の全体</t>
    <rPh sb="0" eb="2">
      <t>フクゴウ</t>
    </rPh>
    <rPh sb="2" eb="5">
      <t>ケンチクブツ</t>
    </rPh>
    <rPh sb="6" eb="8">
      <t>ゼンタイ</t>
    </rPh>
    <phoneticPr fontId="1"/>
  </si>
  <si>
    <t xml:space="preserve">（以下代表的な分類）
</t>
    <phoneticPr fontId="1"/>
  </si>
  <si>
    <t>○</t>
    <phoneticPr fontId="1"/>
  </si>
  <si>
    <t>-</t>
    <phoneticPr fontId="1"/>
  </si>
  <si>
    <t>・非住宅　または複合建築物の非住宅部分（モデル建物法による用途）</t>
    <phoneticPr fontId="1"/>
  </si>
  <si>
    <t>事務所モデル</t>
    <phoneticPr fontId="1"/>
  </si>
  <si>
    <t>ビジネスホテルモデル</t>
    <phoneticPr fontId="1"/>
  </si>
  <si>
    <t>シティホテルモデル</t>
    <phoneticPr fontId="1"/>
  </si>
  <si>
    <t>総合病院モデル</t>
    <phoneticPr fontId="1"/>
  </si>
  <si>
    <t>福祉施設モデル</t>
    <phoneticPr fontId="1"/>
  </si>
  <si>
    <t>クリニックモデル</t>
    <phoneticPr fontId="1"/>
  </si>
  <si>
    <t>大規模物販モデル</t>
    <phoneticPr fontId="1"/>
  </si>
  <si>
    <t>小規模物販モデル</t>
    <phoneticPr fontId="1"/>
  </si>
  <si>
    <t>学校モデル</t>
    <phoneticPr fontId="1"/>
  </si>
  <si>
    <t>幼稚園モデル</t>
    <phoneticPr fontId="1"/>
  </si>
  <si>
    <t>大学モデル</t>
    <phoneticPr fontId="1"/>
  </si>
  <si>
    <t>講堂モデル</t>
    <phoneticPr fontId="1"/>
  </si>
  <si>
    <t>飲食店モデル</t>
    <phoneticPr fontId="1"/>
  </si>
  <si>
    <t>集会所モデル</t>
    <phoneticPr fontId="1"/>
  </si>
  <si>
    <t>工場モデル</t>
    <phoneticPr fontId="1"/>
  </si>
  <si>
    <t xml:space="preserve">
申請の
範囲</t>
    <phoneticPr fontId="1"/>
  </si>
  <si>
    <t>設計内容（現況）説明書</t>
    <phoneticPr fontId="1"/>
  </si>
  <si>
    <t>建築物の名称</t>
    <phoneticPr fontId="1"/>
  </si>
  <si>
    <t>設計者等氏名</t>
    <phoneticPr fontId="1"/>
  </si>
  <si>
    <t xml:space="preserve">※1･･･住戸毎に作成する。ただし別の表を用いることも可能。
※2･･･住宅仕様基準を含む場合は作成不要。
</t>
    <phoneticPr fontId="1"/>
  </si>
  <si>
    <t>※2</t>
    <phoneticPr fontId="1"/>
  </si>
  <si>
    <t xml:space="preserve">BELSに関して記載する数値は以下のとおりとします。
　・ＵＡ　：　小数点第二位未満を切り上げた数値を記載してください。
　・ηＡＣ　：　小数点第一位未満を切り上げた数値を記載してください。
　・年間熱負荷係数（ＰＡＬ）　：　小数点第一位以下を切り上げた数値を記載してください。
　・ＢＰＩ　：　小数点第二位未満を切り上げた数値を記載してください。
　・ＢＥＩ　：　小数点第二位未満を切り上げた数値を記載してください。
　・設計・基準一次エネルギー消費量　：　小数点以下一位未満を切り上げた数値を記載してください。 
　・削減率　：　1未満の端数があるときは、これを切り捨てた数値を記載してください。
(一次エネルギー消費削減量とは「基準一次ｴﾈﾙｷﾞｰ消費量－設計一次ｴﾈﾙｷﾞｰ消費量」をいいます。)
</t>
    <phoneticPr fontId="1"/>
  </si>
  <si>
    <t>申請の対象となる用途</t>
    <rPh sb="0" eb="2">
      <t>シンセイ</t>
    </rPh>
    <rPh sb="3" eb="5">
      <t>タイショウ</t>
    </rPh>
    <rPh sb="8" eb="10">
      <t>ヨウト</t>
    </rPh>
    <phoneticPr fontId="1"/>
  </si>
  <si>
    <t>建築物全体（非住宅建築物全体・複合建築物の非住宅部分全体）</t>
    <rPh sb="0" eb="3">
      <t>ケンチクブツ</t>
    </rPh>
    <rPh sb="3" eb="5">
      <t>ゼンタイ</t>
    </rPh>
    <phoneticPr fontId="1"/>
  </si>
  <si>
    <t>住戸（共同住宅等、複合建築物の住戸）</t>
    <rPh sb="0" eb="1">
      <t>ジュウ</t>
    </rPh>
    <rPh sb="1" eb="2">
      <t>コ</t>
    </rPh>
    <phoneticPr fontId="1"/>
  </si>
  <si>
    <t>テナントによる（</t>
    <phoneticPr fontId="1"/>
  </si>
  <si>
    <t>その他部分による（</t>
    <rPh sb="2" eb="3">
      <t>タ</t>
    </rPh>
    <rPh sb="3" eb="5">
      <t>ブブン</t>
    </rPh>
    <phoneticPr fontId="1"/>
  </si>
  <si>
    <t>フロアによる（</t>
    <phoneticPr fontId="1"/>
  </si>
  <si>
    <t>（第二面）【住宅用】</t>
    <phoneticPr fontId="1"/>
  </si>
  <si>
    <t>別表に記載）</t>
    <phoneticPr fontId="1"/>
  </si>
  <si>
    <t>確認項目</t>
    <phoneticPr fontId="1"/>
  </si>
  <si>
    <t>項目</t>
    <phoneticPr fontId="1"/>
  </si>
  <si>
    <t>記載図書欄</t>
    <phoneticPr fontId="1"/>
  </si>
  <si>
    <t>確認
事項</t>
    <phoneticPr fontId="1"/>
  </si>
  <si>
    <t>設計内容
確認欄</t>
    <phoneticPr fontId="1"/>
  </si>
  <si>
    <t>設計内容（現況）説明欄</t>
    <phoneticPr fontId="1"/>
  </si>
  <si>
    <t>設計値（</t>
    <phoneticPr fontId="1"/>
  </si>
  <si>
    <t>）【W/m2K】</t>
    <phoneticPr fontId="1"/>
  </si>
  <si>
    <t>基準値（</t>
    <phoneticPr fontId="1"/>
  </si>
  <si>
    <t>□　適</t>
    <phoneticPr fontId="1"/>
  </si>
  <si>
    <t>）　</t>
    <phoneticPr fontId="1"/>
  </si>
  <si>
    <t>平面図</t>
    <phoneticPr fontId="1"/>
  </si>
  <si>
    <t>立面図</t>
    <phoneticPr fontId="1"/>
  </si>
  <si>
    <t>建具表</t>
    <phoneticPr fontId="1"/>
  </si>
  <si>
    <t>計算対象床面積</t>
    <phoneticPr fontId="1"/>
  </si>
  <si>
    <t>計算対象床面積（</t>
    <phoneticPr fontId="1"/>
  </si>
  <si>
    <t>）㎡</t>
    <phoneticPr fontId="1"/>
  </si>
  <si>
    <t>求積図</t>
    <phoneticPr fontId="1"/>
  </si>
  <si>
    <t>　）GJ／年</t>
    <phoneticPr fontId="1"/>
  </si>
  <si>
    <t>・</t>
    <phoneticPr fontId="1"/>
  </si>
  <si>
    <t>設計一次エネルギー消費量（その他除く）</t>
    <phoneticPr fontId="1"/>
  </si>
  <si>
    <t>基準一次エネルギー消費量（その他除く）</t>
    <phoneticPr fontId="1"/>
  </si>
  <si>
    <t>ＢＥＩ　（</t>
    <phoneticPr fontId="1"/>
  </si>
  <si>
    <t>設備機器に係る概要</t>
    <phoneticPr fontId="1"/>
  </si>
  <si>
    <t>暖房方式</t>
    <phoneticPr fontId="1"/>
  </si>
  <si>
    <t>冷房方式</t>
    <phoneticPr fontId="1"/>
  </si>
  <si>
    <t>換気設備方式</t>
    <phoneticPr fontId="1"/>
  </si>
  <si>
    <t>給湯設備</t>
    <phoneticPr fontId="1"/>
  </si>
  <si>
    <t>照明設備</t>
    <phoneticPr fontId="1"/>
  </si>
  <si>
    <t>太陽光発電の使用について</t>
    <phoneticPr fontId="1"/>
  </si>
  <si>
    <t>ｺｰｼﾞｪﾈﾚｰｼｮﾝの使用について</t>
    <phoneticPr fontId="1"/>
  </si>
  <si>
    <t>エネルギー消費性能計算プログラムの出力票による</t>
    <phoneticPr fontId="1"/>
  </si>
  <si>
    <t>仕上表</t>
    <phoneticPr fontId="1"/>
  </si>
  <si>
    <t>矩計図</t>
    <phoneticPr fontId="1"/>
  </si>
  <si>
    <t>機器表</t>
    <phoneticPr fontId="1"/>
  </si>
  <si>
    <t>系統図</t>
    <phoneticPr fontId="1"/>
  </si>
  <si>
    <t>　）【W/m2K】</t>
    <phoneticPr fontId="1"/>
  </si>
  <si>
    <t>　基準値（</t>
    <phoneticPr fontId="1"/>
  </si>
  <si>
    <t>　）GJ/年　･･･②</t>
    <phoneticPr fontId="1"/>
  </si>
  <si>
    <t>再生可能ｴﾈﾙｷﾞｰを除いた一次ｴﾈﾙｷﾞｰ消費削減量（その他除く）</t>
    <phoneticPr fontId="1"/>
  </si>
  <si>
    <t>外皮基準</t>
    <phoneticPr fontId="1"/>
  </si>
  <si>
    <t>　）GJ/年　･･･③=①-②</t>
    <phoneticPr fontId="1"/>
  </si>
  <si>
    <t>再生可能ｴﾈﾙｷﾞｰを除いた設計一次ｴﾈﾙｷﾞｰ消費量（その他除く）</t>
    <phoneticPr fontId="1"/>
  </si>
  <si>
    <t>の基準一次ｴﾈﾙｷﾞｰ消費量（その他除く）からの削減率</t>
    <phoneticPr fontId="1"/>
  </si>
  <si>
    <t>　）％削減　･･･③/①×100</t>
    <phoneticPr fontId="1"/>
  </si>
  <si>
    <t>再生可能ｴﾈﾙｷﾞｰを加えた設計一次ｴﾈﾙｷﾞｰ消費量（その他除く）</t>
    <phoneticPr fontId="1"/>
  </si>
  <si>
    <t>再生可能ｴﾈﾙｷﾞｰを加えた一次ｴﾈﾙｷﾞｰ消費削減量（その他除く）</t>
    <phoneticPr fontId="1"/>
  </si>
  <si>
    <t>　）GJ/年　･･･⑤=①-④</t>
    <phoneticPr fontId="1"/>
  </si>
  <si>
    <t>　）GJ/年　･･･④</t>
    <phoneticPr fontId="1"/>
  </si>
  <si>
    <t>　）％削減　･･･⑤/①×100</t>
    <phoneticPr fontId="1"/>
  </si>
  <si>
    <t>（第三面）【非住宅用】</t>
    <phoneticPr fontId="1"/>
  </si>
  <si>
    <t>別表に記載）　）</t>
    <phoneticPr fontId="1"/>
  </si>
  <si>
    <t>※フロア・テナントを複数申請する場合以外は記入不要</t>
    <phoneticPr fontId="1"/>
  </si>
  <si>
    <t>　申請の部分※</t>
    <rPh sb="1" eb="3">
      <t>シンセイ</t>
    </rPh>
    <rPh sb="4" eb="6">
      <t>ブブン</t>
    </rPh>
    <phoneticPr fontId="1"/>
  </si>
  <si>
    <t>　【外皮に関する事項】</t>
    <phoneticPr fontId="1"/>
  </si>
  <si>
    <t>　【一次エネルギー消費量等に関する事項】</t>
    <phoneticPr fontId="1"/>
  </si>
  <si>
    <t>年間熱負荷係数</t>
    <phoneticPr fontId="1"/>
  </si>
  <si>
    <t>　）ＭＪ/（㎡・年）</t>
    <phoneticPr fontId="1"/>
  </si>
  <si>
    <t>・ＢＰＩ</t>
    <phoneticPr fontId="1"/>
  </si>
  <si>
    <t>モデル建物法</t>
    <phoneticPr fontId="1"/>
  </si>
  <si>
    <t>通常の計算法　計算結果の記入</t>
    <phoneticPr fontId="1"/>
  </si>
  <si>
    <t>　）GJ／年　･･･①</t>
    <phoneticPr fontId="1"/>
  </si>
  <si>
    <t>設備の概要</t>
    <phoneticPr fontId="1"/>
  </si>
  <si>
    <t>空調設備</t>
    <phoneticPr fontId="1"/>
  </si>
  <si>
    <t>換気設備</t>
    <phoneticPr fontId="1"/>
  </si>
  <si>
    <t>昇降機</t>
    <phoneticPr fontId="1"/>
  </si>
  <si>
    <t>エネルギー利用効率化設備</t>
    <phoneticPr fontId="1"/>
  </si>
  <si>
    <t>ＺＥＢに関する事項</t>
    <phoneticPr fontId="1"/>
  </si>
  <si>
    <t>（第四面）【共同住宅の共用部用】</t>
    <phoneticPr fontId="1"/>
  </si>
  <si>
    <t>共同住宅の共用部分</t>
    <phoneticPr fontId="1"/>
  </si>
  <si>
    <t>全体</t>
    <phoneticPr fontId="1"/>
  </si>
  <si>
    <t>非住宅建築物または、複合建築物の非住宅部分</t>
    <phoneticPr fontId="1"/>
  </si>
  <si>
    <t>一戸建て住宅</t>
    <phoneticPr fontId="1"/>
  </si>
  <si>
    <t>入力ｼｰﾄ</t>
    <rPh sb="0" eb="2">
      <t>ニュウリョク</t>
    </rPh>
    <phoneticPr fontId="1"/>
  </si>
  <si>
    <t>※計算内容、入力内容等に関して、評価員への伝達事項があれば記入する。</t>
    <phoneticPr fontId="1"/>
  </si>
  <si>
    <t>備考</t>
    <phoneticPr fontId="1"/>
  </si>
  <si>
    <t>基本
事項</t>
    <phoneticPr fontId="1"/>
  </si>
  <si>
    <t>　【一次エネルギー消費量に関する事項】</t>
    <phoneticPr fontId="1"/>
  </si>
  <si>
    <t>外皮計算結果等</t>
    <phoneticPr fontId="1"/>
  </si>
  <si>
    <t>一次エネルギー
消費量</t>
    <phoneticPr fontId="1"/>
  </si>
  <si>
    <t>性能基準等</t>
    <phoneticPr fontId="1"/>
  </si>
  <si>
    <t>　設備の概要</t>
    <phoneticPr fontId="1"/>
  </si>
  <si>
    <t>（第五面）【住棟全体用】</t>
    <phoneticPr fontId="1"/>
  </si>
  <si>
    <t>共同住宅等全体及び複合建築物全体（住棟で合計値が必要な場合）</t>
    <phoneticPr fontId="1"/>
  </si>
  <si>
    <t>　設計値　（</t>
    <phoneticPr fontId="1"/>
  </si>
  <si>
    <t>　基準値　（</t>
    <phoneticPr fontId="1"/>
  </si>
  <si>
    <t>）【W/m2K】　　全住戸の平均値※1</t>
    <phoneticPr fontId="1"/>
  </si>
  <si>
    <t>）　　　全住戸の平均値※1</t>
    <phoneticPr fontId="1"/>
  </si>
  <si>
    <t>※1　共同住宅全体を評価する場合は全住戸の平均値が評価書の表示となります。</t>
    <phoneticPr fontId="1"/>
  </si>
  <si>
    <t>【一次エネルギー消費量に関する事項】</t>
    <phoneticPr fontId="1"/>
  </si>
  <si>
    <t>　）GJ／年　※2</t>
    <phoneticPr fontId="1"/>
  </si>
  <si>
    <t>※2　一次エネルギー消費量は、第二面（全住戸の合計したもの）、第三面（非住宅部分全体）、第四面（共用部）の合計値</t>
    <phoneticPr fontId="1"/>
  </si>
  <si>
    <t>の記入となります。</t>
    <phoneticPr fontId="1"/>
  </si>
  <si>
    <r>
      <t>共同住宅等、複合建築物の住戸</t>
    </r>
    <r>
      <rPr>
        <sz val="10.5"/>
        <rFont val="ＭＳ Ｐ明朝"/>
        <family val="1"/>
        <charset val="128"/>
      </rPr>
      <t>（</t>
    </r>
    <phoneticPr fontId="1"/>
  </si>
  <si>
    <r>
      <t>住戸番号　</t>
    </r>
    <r>
      <rPr>
        <sz val="8"/>
        <rFont val="ＭＳ Ｐ明朝"/>
        <family val="1"/>
        <charset val="128"/>
      </rPr>
      <t>※共同住宅等の場合以外は記入不要</t>
    </r>
    <phoneticPr fontId="1"/>
  </si>
  <si>
    <t>）【W/m2K】</t>
    <phoneticPr fontId="1"/>
  </si>
  <si>
    <r>
      <t>冷房期の平均日射熱取得率の計算値（η</t>
    </r>
    <r>
      <rPr>
        <sz val="6"/>
        <rFont val="ＭＳ Ｐ明朝"/>
        <family val="1"/>
        <charset val="128"/>
      </rPr>
      <t>AC</t>
    </r>
    <r>
      <rPr>
        <sz val="9"/>
        <rFont val="ＭＳ Ｐ明朝"/>
        <family val="1"/>
        <charset val="128"/>
      </rPr>
      <t>）</t>
    </r>
    <phoneticPr fontId="1"/>
  </si>
  <si>
    <r>
      <t>外皮平均熱貫流率（U</t>
    </r>
    <r>
      <rPr>
        <sz val="6"/>
        <rFont val="ＭＳ Ｐ明朝"/>
        <family val="1"/>
        <charset val="128"/>
      </rPr>
      <t>A</t>
    </r>
    <r>
      <rPr>
        <sz val="9"/>
        <rFont val="ＭＳ Ｐ明朝"/>
        <family val="1"/>
        <charset val="128"/>
      </rPr>
      <t>）</t>
    </r>
    <phoneticPr fontId="1"/>
  </si>
  <si>
    <t>ＢＥＩ</t>
    <phoneticPr fontId="1"/>
  </si>
  <si>
    <t>再生可能ｴﾈﾙｷﾞｰを除いた設計一次ｴﾈﾙｷﾞｰ消費量（その他除く）</t>
    <phoneticPr fontId="1"/>
  </si>
  <si>
    <t xml:space="preserve">ＺＥＢに関する表示
※選択した場合のみ
</t>
    <phoneticPr fontId="1"/>
  </si>
  <si>
    <t>再生可能エネルギーを含む</t>
    <rPh sb="10" eb="11">
      <t>フク</t>
    </rPh>
    <phoneticPr fontId="1"/>
  </si>
  <si>
    <t>再生可能エネルギーを除く</t>
    <rPh sb="10" eb="11">
      <t>ノゾ</t>
    </rPh>
    <phoneticPr fontId="1"/>
  </si>
  <si>
    <t>躯体の外皮性能等</t>
    <phoneticPr fontId="1"/>
  </si>
  <si>
    <r>
      <t>　外皮平均熱貫流率（U</t>
    </r>
    <r>
      <rPr>
        <sz val="6"/>
        <rFont val="ＭＳ Ｐ明朝"/>
        <family val="1"/>
        <charset val="128"/>
      </rPr>
      <t>A</t>
    </r>
    <r>
      <rPr>
        <sz val="9"/>
        <rFont val="ＭＳ Ｐ明朝"/>
        <family val="1"/>
        <charset val="128"/>
      </rPr>
      <t>）</t>
    </r>
    <phoneticPr fontId="1"/>
  </si>
  <si>
    <r>
      <t>　冷房期の平均日射熱取得率の計算値（η</t>
    </r>
    <r>
      <rPr>
        <sz val="6"/>
        <rFont val="ＭＳ Ｐ明朝"/>
        <family val="1"/>
        <charset val="128"/>
      </rPr>
      <t>AC</t>
    </r>
    <r>
      <rPr>
        <sz val="9"/>
        <rFont val="ＭＳ Ｐ明朝"/>
        <family val="1"/>
        <charset val="128"/>
      </rPr>
      <t>）</t>
    </r>
    <phoneticPr fontId="1"/>
  </si>
  <si>
    <t>　（</t>
    <phoneticPr fontId="1"/>
  </si>
  <si>
    <t>別表に記載）　）</t>
    <phoneticPr fontId="1"/>
  </si>
  <si>
    <t>【参考】申請の対象となる範囲と設計内容説明書の関係　(【第一面】及び次の表の書式を添付してください）</t>
    <rPh sb="28" eb="29">
      <t>ダイ</t>
    </rPh>
    <rPh sb="29" eb="31">
      <t>イチメン</t>
    </rPh>
    <rPh sb="32" eb="33">
      <t>オヨ</t>
    </rPh>
    <rPh sb="34" eb="35">
      <t>ツギ</t>
    </rPh>
    <rPh sb="36" eb="37">
      <t>ヒョウ</t>
    </rPh>
    <rPh sb="38" eb="40">
      <t>ショシキ</t>
    </rPh>
    <rPh sb="41" eb="43">
      <t>テンプ</t>
    </rPh>
    <phoneticPr fontId="1"/>
  </si>
  <si>
    <t>・住宅　または複合建築物の住宅部分</t>
    <phoneticPr fontId="1"/>
  </si>
  <si>
    <t>　外皮平均熱貫流率（UA）</t>
    <phoneticPr fontId="1"/>
  </si>
  <si>
    <t>　冷房期の平均日射熱取得率の計算値（ηAC）</t>
    <phoneticPr fontId="1"/>
  </si>
  <si>
    <t>※3</t>
    <phoneticPr fontId="1"/>
  </si>
  <si>
    <t>共同住宅等、複合建築物の住戸</t>
    <phoneticPr fontId="1"/>
  </si>
  <si>
    <t>フロア・テナントによる</t>
    <phoneticPr fontId="1"/>
  </si>
  <si>
    <t>フロア・テナントによる</t>
    <phoneticPr fontId="1"/>
  </si>
  <si>
    <t>非住宅建築物全体・複合建築物の非住宅部分全体</t>
    <phoneticPr fontId="1"/>
  </si>
  <si>
    <t>モデル建物法による用途</t>
    <phoneticPr fontId="1"/>
  </si>
  <si>
    <t>・非住宅　または複合建築物の非住宅部分</t>
    <phoneticPr fontId="1"/>
  </si>
  <si>
    <t>【参考】申請の対象となる範囲と設計内容説明書の関係</t>
    <phoneticPr fontId="1"/>
  </si>
  <si>
    <t>｢ZEHマーク｣、｢ゼロエネ相当｣、「ZEH-Mマーク」に関する事項</t>
    <phoneticPr fontId="1"/>
  </si>
  <si>
    <t>非住宅建築物 又は、複合建築物の非住宅部分</t>
    <rPh sb="7" eb="8">
      <t>マタ</t>
    </rPh>
    <phoneticPr fontId="1"/>
  </si>
  <si>
    <t>ＢＥＩ   （</t>
    <phoneticPr fontId="1"/>
  </si>
  <si>
    <t>・ＢＰＩm</t>
    <phoneticPr fontId="1"/>
  </si>
  <si>
    <t>ＢＥＩm　（</t>
    <phoneticPr fontId="1"/>
  </si>
  <si>
    <t>（第四面）【共同住宅の共用部分用】</t>
    <rPh sb="14" eb="15">
      <t>ブン</t>
    </rPh>
    <phoneticPr fontId="1"/>
  </si>
  <si>
    <t>ＢＥＳＴ省エネ基準対応ツール(以下「ＢＥＳＴ」)</t>
    <phoneticPr fontId="1"/>
  </si>
  <si>
    <t>換算後の設計一次エネルギー消費量（その他除く）</t>
    <phoneticPr fontId="1"/>
  </si>
  <si>
    <t>換算後のＢＥＩ</t>
    <phoneticPr fontId="1"/>
  </si>
  <si>
    <t>設備機器に係る概要（ＢＥＳＴを除く）</t>
    <phoneticPr fontId="1"/>
  </si>
  <si>
    <t>次ページに続く</t>
    <rPh sb="0" eb="1">
      <t>ジ</t>
    </rPh>
    <rPh sb="5" eb="6">
      <t>ツヅ</t>
    </rPh>
    <phoneticPr fontId="1"/>
  </si>
  <si>
    <t>通常の計算方法の場合</t>
    <phoneticPr fontId="1"/>
  </si>
  <si>
    <t>ＢＥＳＴの場合（換算後の数値）</t>
    <phoneticPr fontId="1"/>
  </si>
  <si>
    <t xml:space="preserve"> ＺＥＢに関する事項①</t>
    <phoneticPr fontId="1"/>
  </si>
  <si>
    <t xml:space="preserve">
再生可能エネルギーを除き</t>
    <rPh sb="11" eb="12">
      <t>ノゾ</t>
    </rPh>
    <phoneticPr fontId="1"/>
  </si>
  <si>
    <t>再生可能エネルギーを加え</t>
    <rPh sb="10" eb="11">
      <t>クワ</t>
    </rPh>
    <phoneticPr fontId="1"/>
  </si>
  <si>
    <t>モデル建物法の場合</t>
    <phoneticPr fontId="1"/>
  </si>
  <si>
    <t>再生可能ｴﾈﾙｷﾞｰを除いたBEIｍ</t>
    <phoneticPr fontId="1"/>
  </si>
  <si>
    <t>再生可能ｴﾈﾙｷﾞｰを除いた削減率</t>
    <phoneticPr fontId="1"/>
  </si>
  <si>
    <t>）　･･･❶</t>
    <phoneticPr fontId="1"/>
  </si>
  <si>
    <t>）％削減　･･･（1－❶）×100</t>
    <phoneticPr fontId="1"/>
  </si>
  <si>
    <t>再生可能ｴﾈﾙｷﾞｰを加えたBEIｍ　</t>
    <phoneticPr fontId="1"/>
  </si>
  <si>
    <t>再生可能ｴﾈﾙｷﾞｰを加えた削減率</t>
    <phoneticPr fontId="1"/>
  </si>
  <si>
    <t>）　･･･❷</t>
    <phoneticPr fontId="1"/>
  </si>
  <si>
    <t>）％削減　･･･（1－❷）×100</t>
    <phoneticPr fontId="1"/>
  </si>
  <si>
    <t>計算書</t>
    <rPh sb="0" eb="3">
      <t>ケイサンショ</t>
    </rPh>
    <phoneticPr fontId="1"/>
  </si>
  <si>
    <t xml:space="preserve"> ＺＥＢに関する事項②</t>
    <phoneticPr fontId="1"/>
  </si>
  <si>
    <t>通常計算法又はＢＥＳＴの場合</t>
    <phoneticPr fontId="1"/>
  </si>
  <si>
    <t>当該用途の基準一次エネルギー消費量（その他除く）</t>
    <phoneticPr fontId="1"/>
  </si>
  <si>
    <t>　）GJ/年　･･･⑥</t>
    <phoneticPr fontId="1"/>
  </si>
  <si>
    <t>当該用途における再生可能ｴﾈﾙｷﾞｰを除いた設計一次ｴﾈﾙｷﾞｰ</t>
    <phoneticPr fontId="1"/>
  </si>
  <si>
    <t>消費量（※）（その他除く）</t>
    <phoneticPr fontId="1"/>
  </si>
  <si>
    <t>　）GJ/年　･･･⑦</t>
    <phoneticPr fontId="1"/>
  </si>
  <si>
    <t>削減量（その他除く）</t>
    <phoneticPr fontId="1"/>
  </si>
  <si>
    <t>当該用途における再生可能ｴﾈﾙｷﾞｰを除いた一次ｴﾈﾙｷﾞｰ消費</t>
    <phoneticPr fontId="1"/>
  </si>
  <si>
    <t>　）GJ/年　･･･⑧=⑥-⑦</t>
    <phoneticPr fontId="1"/>
  </si>
  <si>
    <t>消費量（※）（その他除く）の基準一次ｴﾈﾙｷﾞｰ消費量（その他除</t>
    <phoneticPr fontId="1"/>
  </si>
  <si>
    <t>く）からの削減率</t>
    <phoneticPr fontId="1"/>
  </si>
  <si>
    <t>　）％削減　･･･⑧/⑥×100（≧40％）</t>
    <phoneticPr fontId="1"/>
  </si>
  <si>
    <t>（※BESTについては換算後の数値）</t>
    <phoneticPr fontId="1"/>
  </si>
  <si>
    <t>当該用途における再生可能ｴﾈﾙｷﾞｰを除いたBEIｍ</t>
    <phoneticPr fontId="1"/>
  </si>
  <si>
    <t>）　･･･❸</t>
    <phoneticPr fontId="1"/>
  </si>
  <si>
    <t>）％削減　･･･（1－❸）×100（≧40％）</t>
    <phoneticPr fontId="1"/>
  </si>
  <si>
    <t>消費量（その他除く）の基準一次ｴﾈﾙｷﾞｰ消費量（その他除く）から</t>
    <phoneticPr fontId="1"/>
  </si>
  <si>
    <t>の削減率　</t>
    <phoneticPr fontId="1"/>
  </si>
  <si>
    <t>事務所等</t>
    <phoneticPr fontId="1"/>
  </si>
  <si>
    <t>学校等</t>
    <phoneticPr fontId="1"/>
  </si>
  <si>
    <t>工場等</t>
    <phoneticPr fontId="1"/>
  </si>
  <si>
    <t>ホテル等</t>
    <phoneticPr fontId="1"/>
  </si>
  <si>
    <t>病院等</t>
    <phoneticPr fontId="1"/>
  </si>
  <si>
    <t>百貨店等</t>
    <phoneticPr fontId="1"/>
  </si>
  <si>
    <t>飲食店等</t>
    <phoneticPr fontId="1"/>
  </si>
  <si>
    <t>集会所等</t>
    <phoneticPr fontId="1"/>
  </si>
  <si>
    <t>　）％削減　･･･⑧/⑥×100（≧30％）</t>
    <phoneticPr fontId="1"/>
  </si>
  <si>
    <t>）％削減　･･･（1－❸）×100（≧30％）</t>
    <phoneticPr fontId="1"/>
  </si>
  <si>
    <t>次ページに続く</t>
    <phoneticPr fontId="1"/>
  </si>
  <si>
    <t xml:space="preserve"> ＺＥＢに関する事項③</t>
    <phoneticPr fontId="1"/>
  </si>
  <si>
    <t>建物全体（評価対象外を含む非住宅部分）</t>
    <phoneticPr fontId="1"/>
  </si>
  <si>
    <t>計算手法</t>
    <phoneticPr fontId="1"/>
  </si>
  <si>
    <t>通常の計算法</t>
    <phoneticPr fontId="1"/>
  </si>
  <si>
    <t>BEST</t>
    <phoneticPr fontId="1"/>
  </si>
  <si>
    <t>再生可能ｴﾈﾙｷﾞｰを除いた設計一次ｴﾈﾙｷﾞｰ消費量（※）（その他除く）</t>
    <phoneticPr fontId="1"/>
  </si>
  <si>
    <t>再生可能ｴﾈﾙｷﾞｰを除いた設計一次ｴﾈﾙｷﾞｰ消費量（※）（その他除</t>
    <phoneticPr fontId="1"/>
  </si>
  <si>
    <t>く）の基準一次ｴﾈﾙｷﾞｰ消費量（その他除く）からの削減率</t>
    <phoneticPr fontId="1"/>
  </si>
  <si>
    <t>　）％削減　･･･③/①×100 （≧20％）</t>
    <phoneticPr fontId="1"/>
  </si>
  <si>
    <t>）％削減　･･･（1－❶）×100 （≧20％）</t>
    <phoneticPr fontId="1"/>
  </si>
  <si>
    <t>ＢＥＳＴに関する事項</t>
    <phoneticPr fontId="1"/>
  </si>
  <si>
    <r>
      <rPr>
        <sz val="9"/>
        <rFont val="ＭＳ Ｐ明朝"/>
        <family val="1"/>
        <charset val="128"/>
      </rPr>
      <t>BESTに関する表示</t>
    </r>
    <r>
      <rPr>
        <b/>
        <sz val="9"/>
        <rFont val="ＭＳ Ｐ明朝"/>
        <family val="1"/>
        <charset val="128"/>
      </rPr>
      <t xml:space="preserve">
(換算前の数値）</t>
    </r>
    <phoneticPr fontId="1"/>
  </si>
  <si>
    <t>BEST省エネ基準対応ツールの出力票による</t>
    <phoneticPr fontId="1"/>
  </si>
  <si>
    <t xml:space="preserve">単位面積当たりの設計一次エネルギー消費量
（その他含み）
</t>
    <phoneticPr fontId="1"/>
  </si>
  <si>
    <t xml:space="preserve"> 空気調和設備等に関する単位面積当たりの基準・設計一次エネルギー消費量</t>
    <phoneticPr fontId="1"/>
  </si>
  <si>
    <t xml:space="preserve"> 空気調和設備</t>
    <phoneticPr fontId="1"/>
  </si>
  <si>
    <t xml:space="preserve"> 機械換気設備</t>
    <phoneticPr fontId="1"/>
  </si>
  <si>
    <t xml:space="preserve"> 照明設備</t>
    <phoneticPr fontId="1"/>
  </si>
  <si>
    <t xml:space="preserve"> 給湯設備</t>
    <phoneticPr fontId="1"/>
  </si>
  <si>
    <t xml:space="preserve"> エネルギー利用効率化設備</t>
    <phoneticPr fontId="1"/>
  </si>
  <si>
    <t>※申請の対象となる範囲が、建物用途の場合</t>
    <phoneticPr fontId="1"/>
  </si>
  <si>
    <t xml:space="preserve">「ＺＥＢマーク」に関する表示
※ZEB
Oriented
を選択した
場合
※非住宅部分に含まれる全ての用途にチェック
非住宅
用途2
</t>
    <phoneticPr fontId="1"/>
  </si>
  <si>
    <t xml:space="preserve">「ＺＥＢマーク」に関する表示
※ZEB
Oriented
を選択した
場合
※非住宅部分に含まれる全ての用途にチェック
非住宅
用途1
</t>
    <phoneticPr fontId="1"/>
  </si>
  <si>
    <t xml:space="preserve">「ＺＥＢマーク」に関する表示
※選択した場合のみ
（ZEB
Oriented
を選択した場合は②に記載）
</t>
    <phoneticPr fontId="1"/>
  </si>
  <si>
    <r>
      <t>フロア</t>
    </r>
    <r>
      <rPr>
        <sz val="9"/>
        <rFont val="ＭＳ Ｐ明朝"/>
        <family val="1"/>
        <charset val="128"/>
      </rPr>
      <t>（</t>
    </r>
    <phoneticPr fontId="1"/>
  </si>
  <si>
    <t>別表に記載 ）</t>
    <phoneticPr fontId="1"/>
  </si>
  <si>
    <r>
      <t>テナント</t>
    </r>
    <r>
      <rPr>
        <sz val="9"/>
        <rFont val="ＭＳ Ｐ明朝"/>
        <family val="1"/>
        <charset val="128"/>
      </rPr>
      <t xml:space="preserve"> </t>
    </r>
    <phoneticPr fontId="1"/>
  </si>
  <si>
    <t>※フロア・テナント・建物用途を複数申請する場合以外は記入不要</t>
    <phoneticPr fontId="1"/>
  </si>
  <si>
    <r>
      <rPr>
        <b/>
        <sz val="9"/>
        <rFont val="ＭＳ Ｐ明朝"/>
        <family val="1"/>
        <charset val="128"/>
      </rPr>
      <t>建物用途</t>
    </r>
    <r>
      <rPr>
        <sz val="9"/>
        <rFont val="ＭＳ Ｐ明朝"/>
        <family val="1"/>
        <charset val="128"/>
      </rPr>
      <t>（</t>
    </r>
    <phoneticPr fontId="1"/>
  </si>
  <si>
    <t>※2　一次エネルギー消費量は、第二面（全住戸の合計したもの）、第三面（非住宅部分全体）、第四面（共用部分）の合計値</t>
    <phoneticPr fontId="1"/>
  </si>
  <si>
    <t>☑　適</t>
    <phoneticPr fontId="1"/>
  </si>
  <si>
    <t>□　適</t>
    <phoneticPr fontId="1"/>
  </si>
  <si>
    <t>仕様基準</t>
    <rPh sb="0" eb="4">
      <t>シヨウキジュン</t>
    </rPh>
    <phoneticPr fontId="1"/>
  </si>
  <si>
    <t>誘導仕様基準</t>
    <rPh sb="0" eb="2">
      <t>ユウドウ</t>
    </rPh>
    <rPh sb="2" eb="6">
      <t>シヨウキジュン</t>
    </rPh>
    <phoneticPr fontId="1"/>
  </si>
  <si>
    <t>性能</t>
    <rPh sb="0" eb="2">
      <t>セイノウ</t>
    </rPh>
    <phoneticPr fontId="1"/>
  </si>
  <si>
    <t>計算書</t>
    <phoneticPr fontId="1"/>
  </si>
  <si>
    <t>仕様書</t>
    <rPh sb="0" eb="3">
      <t>シヨウショ</t>
    </rPh>
    <phoneticPr fontId="1"/>
  </si>
  <si>
    <t>性能</t>
    <phoneticPr fontId="1"/>
  </si>
  <si>
    <t>基準等</t>
    <phoneticPr fontId="1"/>
  </si>
  <si>
    <t>仕様</t>
    <phoneticPr fontId="1"/>
  </si>
  <si>
    <t>基準</t>
    <phoneticPr fontId="1"/>
  </si>
  <si>
    <t>一次エネルギー消費量に関する性能基準　（計算結果の記入）</t>
    <rPh sb="0" eb="2">
      <t>イチジ</t>
    </rPh>
    <rPh sb="7" eb="10">
      <t>ショウヒリョウ</t>
    </rPh>
    <rPh sb="11" eb="12">
      <t>カン</t>
    </rPh>
    <rPh sb="14" eb="16">
      <t>セイノウ</t>
    </rPh>
    <rPh sb="16" eb="18">
      <t>キジュン</t>
    </rPh>
    <phoneticPr fontId="1"/>
  </si>
  <si>
    <t>仕様基準・誘導仕様基準に適合</t>
    <rPh sb="0" eb="4">
      <t>シヨウキジュン</t>
    </rPh>
    <rPh sb="5" eb="7">
      <t>ユウドウ</t>
    </rPh>
    <rPh sb="7" eb="11">
      <t>シヨウキジュン</t>
    </rPh>
    <rPh sb="12" eb="14">
      <t>テキゴウ</t>
    </rPh>
    <phoneticPr fontId="1"/>
  </si>
  <si>
    <t>仕様基準・誘導仕様基準に適合</t>
    <phoneticPr fontId="1"/>
  </si>
  <si>
    <t>仕様基準・誘導仕様基準に適合</t>
    <phoneticPr fontId="1"/>
  </si>
  <si>
    <t>モデル建物法の場合</t>
    <phoneticPr fontId="1"/>
  </si>
  <si>
    <t>通常計算法又はＢＥＳＴの場合</t>
    <phoneticPr fontId="1"/>
  </si>
  <si>
    <t>年間熱負荷係数（通常計算）</t>
    <rPh sb="8" eb="10">
      <t>ツウジョウ</t>
    </rPh>
    <rPh sb="10" eb="12">
      <t>ケイサン</t>
    </rPh>
    <phoneticPr fontId="1"/>
  </si>
  <si>
    <t>通常の計算法　計算結果の記入</t>
    <phoneticPr fontId="1"/>
  </si>
  <si>
    <t>ＢＥＳＴ省エネ基準対応ツール(以下「ＢＥＳＴ」)</t>
    <phoneticPr fontId="1"/>
  </si>
  <si>
    <t>※1　共同住宅全体を評価する場合は最も性能値が低い住戸の値が評価書の表示となります。</t>
    <rPh sb="17" eb="18">
      <t>モット</t>
    </rPh>
    <rPh sb="19" eb="21">
      <t>セイノウ</t>
    </rPh>
    <rPh sb="21" eb="22">
      <t>アタイ</t>
    </rPh>
    <rPh sb="23" eb="24">
      <t>ヒク</t>
    </rPh>
    <rPh sb="25" eb="27">
      <t>ジュウコ</t>
    </rPh>
    <rPh sb="28" eb="29">
      <t>アタイ</t>
    </rPh>
    <phoneticPr fontId="1"/>
  </si>
  <si>
    <t>☑　適</t>
    <phoneticPr fontId="1"/>
  </si>
  <si>
    <t>（別記参考様式第1）</t>
    <phoneticPr fontId="1"/>
  </si>
  <si>
    <t>共同住宅等の住棟・複合建築物の住宅部分全体</t>
    <phoneticPr fontId="1"/>
  </si>
  <si>
    <t>建物用途</t>
    <rPh sb="0" eb="2">
      <t>タテモノ</t>
    </rPh>
    <rPh sb="2" eb="4">
      <t>ヨウト</t>
    </rPh>
    <phoneticPr fontId="1"/>
  </si>
  <si>
    <t>共同住宅等の住棟、複合建築物の住宅部分全体</t>
    <phoneticPr fontId="1"/>
  </si>
  <si>
    <t>その他の部分</t>
    <phoneticPr fontId="1"/>
  </si>
  <si>
    <t>複合建築物全体</t>
    <phoneticPr fontId="1"/>
  </si>
  <si>
    <t>―</t>
    <phoneticPr fontId="1"/>
  </si>
  <si>
    <t>適宜選択</t>
    <phoneticPr fontId="1"/>
  </si>
  <si>
    <t>―</t>
    <phoneticPr fontId="1"/>
  </si>
  <si>
    <t xml:space="preserve">※1･･･住戸ごとに作成する。ただし別の表を用いることも可能。
※2･･･申請単位ごとに作成。ただし別の表を用いることも可能。
※3･･･住宅仕様基準、誘導仕様基準を含む場合は作成不要。
</t>
    <phoneticPr fontId="1"/>
  </si>
  <si>
    <t xml:space="preserve">BELSに関して記載する数値は以下のとおりとします。
・ＵＡ　小数第二位未満を切り上げた数値を記載してください。
　・ηＡＣ　小数第一位未満を切り上げた数値を記載してください。
　・年間熱負荷係数　小数第一位以下を切り上げた数値を記載してください。
　・ＢＰＩ　小数第二位未満を切り上げた数値を記載してください。
　・ＢＥＩ　小数第二位未満を切り上げた数値を記載してください。
　・設計・基準一次エネルギー消費量　小数以下一位未満を切り上げた数値を記載してください。 
　・削減率　1未満の端数があるときは、これを切り捨てた数値を記載してください。
(一次エネルギー消費削減量とは「基準一次ｴﾈﾙｷﾞｰ消費量－設計一次ｴﾈﾙｷﾞｰ消費量」をいいます。)
</t>
    <phoneticPr fontId="1"/>
  </si>
  <si>
    <t xml:space="preserve">｢ZEHマーク｣、
「ZEH-M」マークに関する表示
※選択した場合のみ
</t>
    <phoneticPr fontId="1"/>
  </si>
  <si>
    <t>再生可能エネルギーを除き</t>
    <phoneticPr fontId="1"/>
  </si>
  <si>
    <t>外皮基準・一次エネルギー消費量水準</t>
    <phoneticPr fontId="1"/>
  </si>
  <si>
    <t>再エネ設備の有無・種類</t>
    <phoneticPr fontId="1"/>
  </si>
  <si>
    <t>太陽光発電設備</t>
    <phoneticPr fontId="1"/>
  </si>
  <si>
    <t>エネルギー消費性能計算プログラムの出力票による</t>
    <phoneticPr fontId="1"/>
  </si>
  <si>
    <t>通常の計算方法の場合</t>
    <phoneticPr fontId="1"/>
  </si>
  <si>
    <t>エネルギー消費性能計算プログラムの出力票による</t>
    <phoneticPr fontId="1"/>
  </si>
  <si>
    <t>非住宅建築物全体、複合建築物の非住宅部分全体</t>
    <rPh sb="0" eb="1">
      <t>ヒ</t>
    </rPh>
    <rPh sb="1" eb="3">
      <t>ジュウタク</t>
    </rPh>
    <rPh sb="3" eb="6">
      <t>ケンチクブツ</t>
    </rPh>
    <rPh sb="6" eb="8">
      <t>ゼンタイ</t>
    </rPh>
    <rPh sb="9" eb="11">
      <t>フクゴウ</t>
    </rPh>
    <rPh sb="11" eb="14">
      <t>ケンチクブツ</t>
    </rPh>
    <rPh sb="15" eb="16">
      <t>ヒ</t>
    </rPh>
    <rPh sb="16" eb="18">
      <t>ジュウタク</t>
    </rPh>
    <rPh sb="18" eb="20">
      <t>ブブン</t>
    </rPh>
    <rPh sb="20" eb="22">
      <t>ゼンタイ</t>
    </rPh>
    <phoneticPr fontId="1"/>
  </si>
  <si>
    <t>フロア･テナント・建物用途</t>
    <rPh sb="9" eb="13">
      <t>タテモノヨウト</t>
    </rPh>
    <phoneticPr fontId="1"/>
  </si>
  <si>
    <t>一次エネルギー消費量消費量削減率（省エネのみ）が基準を満</t>
    <phoneticPr fontId="1"/>
  </si>
  <si>
    <t>たしている。</t>
    <phoneticPr fontId="1"/>
  </si>
  <si>
    <t>一次エネルギー消費量消費量削減率（省エネ等含み）が基準を満</t>
    <phoneticPr fontId="1"/>
  </si>
  <si>
    <t>たしている。</t>
    <phoneticPr fontId="1"/>
  </si>
  <si>
    <t>）　　　最も性能値が低い住戸の値※1</t>
    <rPh sb="12" eb="14">
      <t>ジュウコ</t>
    </rPh>
    <phoneticPr fontId="1"/>
  </si>
  <si>
    <t>最も性能値が低い値住戸の値</t>
    <rPh sb="0" eb="1">
      <t>モット</t>
    </rPh>
    <rPh sb="2" eb="4">
      <t>セイノウ</t>
    </rPh>
    <rPh sb="4" eb="5">
      <t>アタイ</t>
    </rPh>
    <rPh sb="6" eb="7">
      <t>ヒク</t>
    </rPh>
    <rPh sb="8" eb="9">
      <t>アタイ</t>
    </rPh>
    <phoneticPr fontId="1"/>
  </si>
  <si>
    <t>※1</t>
    <phoneticPr fontId="1"/>
  </si>
  <si>
    <t>基準の選択</t>
    <rPh sb="0" eb="2">
      <t>キジュン</t>
    </rPh>
    <rPh sb="3" eb="5">
      <t>センタク</t>
    </rPh>
    <phoneticPr fontId="1"/>
  </si>
  <si>
    <t>躯体の断熱性能等</t>
    <phoneticPr fontId="1"/>
  </si>
  <si>
    <t>熱貫流率の基準又は断熱材の熱抵抗値の基準に適合</t>
    <rPh sb="7" eb="8">
      <t>マタ</t>
    </rPh>
    <phoneticPr fontId="1"/>
  </si>
  <si>
    <t>構造熱橋部の基準に適合（鉄筋コンクリート造等の場合</t>
    <phoneticPr fontId="1"/>
  </si>
  <si>
    <t>開口部の熱貫流率と日射遮蔽対策の基準に適合</t>
    <rPh sb="0" eb="3">
      <t>カイコウブ</t>
    </rPh>
    <rPh sb="4" eb="5">
      <t>ネツ</t>
    </rPh>
    <rPh sb="5" eb="7">
      <t>カンリュウ</t>
    </rPh>
    <rPh sb="7" eb="8">
      <t>リツ</t>
    </rPh>
    <rPh sb="9" eb="11">
      <t>ニッシャ</t>
    </rPh>
    <rPh sb="11" eb="13">
      <t>シャヘイ</t>
    </rPh>
    <rPh sb="13" eb="15">
      <t>タイサク</t>
    </rPh>
    <rPh sb="16" eb="18">
      <t>キジュン</t>
    </rPh>
    <rPh sb="19" eb="21">
      <t>テキゴウ</t>
    </rPh>
    <phoneticPr fontId="1"/>
  </si>
  <si>
    <t>緩和措置あり：窓の断熱（2％緩和）、窓の日射（4％緩和）の基準に適合</t>
    <rPh sb="29" eb="31">
      <t>キジュン</t>
    </rPh>
    <rPh sb="32" eb="34">
      <t>テキゴウ</t>
    </rPh>
    <phoneticPr fontId="1"/>
  </si>
  <si>
    <t>開口部の断熱性能等</t>
    <phoneticPr fontId="1"/>
  </si>
  <si>
    <t>エネルギー消費性能計算プログラムの出力票による</t>
    <phoneticPr fontId="1"/>
  </si>
  <si>
    <t>仕様基準・誘導仕様基準を採用</t>
    <phoneticPr fontId="1"/>
  </si>
  <si>
    <t>基準等</t>
    <rPh sb="2" eb="3">
      <t>トウ</t>
    </rPh>
    <phoneticPr fontId="1"/>
  </si>
  <si>
    <t>一次エネルギー消費量に関する仕様基準（住宅部分）に適合</t>
    <rPh sb="25" eb="27">
      <t>テキゴウ</t>
    </rPh>
    <phoneticPr fontId="1"/>
  </si>
  <si>
    <t>誘導仕様基準（住宅部分）に適合</t>
    <rPh sb="0" eb="2">
      <t>ユウドウ</t>
    </rPh>
    <rPh sb="2" eb="4">
      <t>シヨウ</t>
    </rPh>
    <rPh sb="4" eb="6">
      <t>キジュン</t>
    </rPh>
    <rPh sb="7" eb="9">
      <t>ジュウタク</t>
    </rPh>
    <rPh sb="9" eb="11">
      <t>ブブン</t>
    </rPh>
    <rPh sb="13" eb="15">
      <t>テキゴウ</t>
    </rPh>
    <phoneticPr fontId="1"/>
  </si>
  <si>
    <t>※1但し、共用部が無い場合に限る</t>
    <rPh sb="2" eb="3">
      <t>タダ</t>
    </rPh>
    <rPh sb="5" eb="8">
      <t>キョウヨウブ</t>
    </rPh>
    <rPh sb="9" eb="10">
      <t>ナシ</t>
    </rPh>
    <rPh sb="11" eb="13">
      <t>バアイ</t>
    </rPh>
    <rPh sb="14" eb="15">
      <t>カギ</t>
    </rPh>
    <phoneticPr fontId="1"/>
  </si>
  <si>
    <t>※1に限る）</t>
    <phoneticPr fontId="1"/>
  </si>
  <si>
    <t>有</t>
    <rPh sb="0" eb="1">
      <t>ア</t>
    </rPh>
    <phoneticPr fontId="1"/>
  </si>
  <si>
    <t>無</t>
    <rPh sb="0" eb="1">
      <t>ナ</t>
    </rPh>
    <phoneticPr fontId="1"/>
  </si>
  <si>
    <t>太陽熱利用設備</t>
    <rPh sb="0" eb="5">
      <t>タイヨウネツリヨウ</t>
    </rPh>
    <rPh sb="5" eb="7">
      <t>セツビ</t>
    </rPh>
    <phoneticPr fontId="1"/>
  </si>
  <si>
    <t>その他（</t>
    <phoneticPr fontId="1"/>
  </si>
  <si>
    <t>）</t>
    <phoneticPr fontId="1"/>
  </si>
  <si>
    <t>誘導仕様基準に適合している（ZEH Oriented又はZEH-M Oriented</t>
    <rPh sb="0" eb="2">
      <t>ユウドウ</t>
    </rPh>
    <rPh sb="2" eb="4">
      <t>シヨウ</t>
    </rPh>
    <rPh sb="4" eb="6">
      <t>キジュン</t>
    </rPh>
    <rPh sb="7" eb="9">
      <t>テキゴウ</t>
    </rPh>
    <phoneticPr fontId="1"/>
  </si>
  <si>
    <t>再エネ設備の有無・種類</t>
    <rPh sb="0" eb="1">
      <t>サイ</t>
    </rPh>
    <rPh sb="3" eb="5">
      <t>セツビ</t>
    </rPh>
    <rPh sb="6" eb="8">
      <t>ウム</t>
    </rPh>
    <rPh sb="9" eb="11">
      <t>シュルイ</t>
    </rPh>
    <phoneticPr fontId="1"/>
  </si>
  <si>
    <t>有</t>
    <rPh sb="0" eb="1">
      <t>ア</t>
    </rPh>
    <phoneticPr fontId="1"/>
  </si>
  <si>
    <t>無</t>
    <rPh sb="0" eb="1">
      <t>ナ</t>
    </rPh>
    <phoneticPr fontId="1"/>
  </si>
  <si>
    <t>太陽光発電設備</t>
    <rPh sb="0" eb="5">
      <t>タイヨウコウハツデン</t>
    </rPh>
    <rPh sb="5" eb="7">
      <t>セツビ</t>
    </rPh>
    <phoneticPr fontId="1"/>
  </si>
  <si>
    <t>太陽熱利用設備</t>
    <rPh sb="0" eb="3">
      <t>タイヨウネツ</t>
    </rPh>
    <rPh sb="3" eb="5">
      <t>リヨウ</t>
    </rPh>
    <rPh sb="5" eb="7">
      <t>セツビ</t>
    </rPh>
    <phoneticPr fontId="1"/>
  </si>
  <si>
    <t>その他（</t>
    <rPh sb="2" eb="3">
      <t>タ</t>
    </rPh>
    <phoneticPr fontId="1"/>
  </si>
  <si>
    <t>※2</t>
    <phoneticPr fontId="1"/>
  </si>
  <si>
    <t>住戸ごとに基準値を満たす必要があります。</t>
    <rPh sb="9" eb="10">
      <t>ミ</t>
    </rPh>
    <rPh sb="12" eb="14">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</si>
</sst>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0_);[Red]\(0\)"/>
    <numFmt numFmtId="178" formatCode="0.00_);[Red]\(0.00\)"/>
    <numFmt numFmtId="179" formatCode="0.00_ "/>
    <numFmt numFmtId="180" formatCode="0.0_);[Red]\(0.0\)"/>
  </numFmts>
  <fonts count="16" x14ac:knownFonts="1">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b/>
      <sz val="10.5"/>
      <name val="ＭＳ Ｐ明朝"/>
      <family val="1"/>
      <charset val="128"/>
    </font>
    <font>
      <sz val="10.5"/>
      <name val="ＭＳ Ｐ明朝"/>
      <family val="1"/>
      <charset val="128"/>
    </font>
    <font>
      <b/>
      <sz val="9"/>
      <name val="ＭＳ Ｐ明朝"/>
      <family val="1"/>
      <charset val="128"/>
    </font>
    <font>
      <sz val="8"/>
      <name val="ＭＳ Ｐ明朝"/>
      <family val="1"/>
      <charset val="128"/>
    </font>
    <font>
      <b/>
      <sz val="8"/>
      <name val="ＭＳ Ｐ明朝"/>
      <family val="1"/>
      <charset val="128"/>
    </font>
    <font>
      <sz val="6"/>
      <name val="ＭＳ Ｐ明朝"/>
      <family val="1"/>
      <charset val="128"/>
    </font>
    <font>
      <b/>
      <sz val="6"/>
      <name val="ＭＳ Ｐ明朝"/>
      <family val="1"/>
      <charset val="128"/>
    </font>
    <font>
      <sz val="8"/>
      <color rgb="FF000000"/>
      <name val="ＭＳ Ｐ明朝"/>
      <family val="1"/>
      <charset val="128"/>
    </font>
    <font>
      <sz val="6"/>
      <color rgb="FF000000"/>
      <name val="ＭＳ Ｐ明朝"/>
      <family val="1"/>
      <charset val="128"/>
    </font>
    <font>
      <b/>
      <sz val="6"/>
      <color rgb="FF000000"/>
      <name val="ＭＳ Ｐ明朝"/>
      <family val="1"/>
      <charset val="128"/>
    </font>
    <font>
      <b/>
      <sz val="9"/>
      <color rgb="FF000000"/>
      <name val="ＭＳ Ｐ明朝"/>
      <family val="1"/>
      <charset val="128"/>
    </font>
  </fonts>
  <fills count="3">
    <fill>
      <patternFill patternType="none"/>
    </fill>
    <fill>
      <patternFill patternType="gray125"/>
    </fill>
    <fill>
      <patternFill patternType="solid">
        <fgColor theme="6" tint="0.79998168889431442"/>
        <bgColor indexed="64"/>
      </patternFill>
    </fill>
  </fills>
  <borders count="65">
    <border>
      <left/>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medium">
        <color indexed="64"/>
      </left>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837">
    <xf numFmtId="0" fontId="0" fillId="0" borderId="0" xfId="0"/>
    <xf numFmtId="0" fontId="3" fillId="2" borderId="0" xfId="0" applyFont="1" applyFill="1" applyAlignment="1">
      <alignment vertical="center"/>
    </xf>
    <xf numFmtId="0" fontId="4" fillId="2" borderId="0" xfId="0" applyFont="1" applyFill="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3" fillId="2" borderId="3" xfId="0" applyFont="1" applyFill="1" applyBorder="1" applyAlignment="1">
      <alignment vertical="center"/>
    </xf>
    <xf numFmtId="0" fontId="3" fillId="2" borderId="4" xfId="0" applyFont="1" applyFill="1" applyBorder="1" applyAlignment="1">
      <alignment vertical="center"/>
    </xf>
    <xf numFmtId="0" fontId="3" fillId="2" borderId="5" xfId="0" applyFont="1" applyFill="1" applyBorder="1" applyAlignment="1">
      <alignment vertical="center"/>
    </xf>
    <xf numFmtId="0" fontId="3" fillId="2" borderId="6" xfId="0" applyFont="1" applyFill="1" applyBorder="1" applyAlignment="1">
      <alignment vertical="center"/>
    </xf>
    <xf numFmtId="0" fontId="7" fillId="2" borderId="7" xfId="0" applyFont="1" applyFill="1" applyBorder="1" applyAlignment="1">
      <alignment vertical="top" wrapText="1"/>
    </xf>
    <xf numFmtId="0" fontId="7" fillId="2" borderId="0" xfId="0" applyFont="1" applyFill="1" applyAlignment="1">
      <alignment vertical="top" wrapText="1"/>
    </xf>
    <xf numFmtId="0" fontId="7" fillId="2" borderId="8" xfId="0" applyFont="1" applyFill="1" applyBorder="1" applyAlignment="1">
      <alignment vertical="top" wrapText="1"/>
    </xf>
    <xf numFmtId="0" fontId="3" fillId="2" borderId="9" xfId="0" applyFont="1" applyFill="1" applyBorder="1" applyAlignment="1">
      <alignment vertical="center"/>
    </xf>
    <xf numFmtId="0" fontId="3" fillId="2" borderId="7" xfId="0" applyFont="1" applyFill="1" applyBorder="1" applyAlignment="1">
      <alignment vertical="center"/>
    </xf>
    <xf numFmtId="0" fontId="3" fillId="2" borderId="8" xfId="0" applyFont="1" applyFill="1" applyBorder="1" applyAlignment="1">
      <alignment vertical="center"/>
    </xf>
    <xf numFmtId="0" fontId="7" fillId="2" borderId="7" xfId="0" applyFont="1" applyFill="1" applyBorder="1" applyAlignment="1">
      <alignment vertical="center"/>
    </xf>
    <xf numFmtId="0" fontId="7" fillId="2" borderId="0" xfId="0" applyFont="1" applyFill="1" applyAlignment="1">
      <alignment vertical="center"/>
    </xf>
    <xf numFmtId="0" fontId="7" fillId="2" borderId="8" xfId="0" applyFont="1" applyFill="1" applyBorder="1" applyAlignment="1">
      <alignment vertical="center"/>
    </xf>
    <xf numFmtId="0" fontId="3" fillId="2" borderId="10" xfId="0" applyFont="1" applyFill="1" applyBorder="1" applyAlignment="1">
      <alignment vertical="center"/>
    </xf>
    <xf numFmtId="0" fontId="3" fillId="0" borderId="0" xfId="0" applyFont="1" applyAlignment="1" applyProtection="1">
      <alignment vertical="center"/>
      <protection locked="0"/>
    </xf>
    <xf numFmtId="0" fontId="3" fillId="2" borderId="11" xfId="0" applyFont="1" applyFill="1" applyBorder="1" applyAlignment="1">
      <alignment vertical="center"/>
    </xf>
    <xf numFmtId="0" fontId="3" fillId="2" borderId="12" xfId="0" applyFont="1" applyFill="1" applyBorder="1" applyAlignment="1">
      <alignment vertical="center"/>
    </xf>
    <xf numFmtId="0" fontId="3" fillId="2" borderId="13" xfId="0" applyFont="1" applyFill="1" applyBorder="1" applyAlignment="1">
      <alignment horizontal="center" vertical="center"/>
    </xf>
    <xf numFmtId="49" fontId="3" fillId="2" borderId="14" xfId="0" applyNumberFormat="1" applyFont="1" applyFill="1" applyBorder="1" applyAlignment="1">
      <alignment vertical="center"/>
    </xf>
    <xf numFmtId="49" fontId="3" fillId="2" borderId="15" xfId="0" applyNumberFormat="1" applyFont="1" applyFill="1" applyBorder="1" applyAlignment="1">
      <alignment vertical="center"/>
    </xf>
    <xf numFmtId="0" fontId="3" fillId="2" borderId="16" xfId="0" applyFont="1" applyFill="1" applyBorder="1" applyAlignment="1">
      <alignment vertical="center"/>
    </xf>
    <xf numFmtId="0" fontId="3" fillId="2" borderId="2" xfId="0" applyFont="1" applyFill="1" applyBorder="1" applyAlignment="1">
      <alignment horizontal="center" vertical="center"/>
    </xf>
    <xf numFmtId="0" fontId="3" fillId="2" borderId="4" xfId="0" applyFont="1" applyFill="1" applyBorder="1" applyAlignment="1">
      <alignment vertical="top" wrapText="1"/>
    </xf>
    <xf numFmtId="0" fontId="3" fillId="2" borderId="5" xfId="0" applyFont="1" applyFill="1" applyBorder="1" applyAlignment="1">
      <alignment vertical="top" wrapText="1"/>
    </xf>
    <xf numFmtId="0" fontId="3" fillId="2" borderId="10" xfId="0" applyFont="1" applyFill="1" applyBorder="1" applyAlignment="1">
      <alignment vertical="top" wrapText="1"/>
    </xf>
    <xf numFmtId="0" fontId="3" fillId="2" borderId="17" xfId="0" applyFont="1" applyFill="1" applyBorder="1" applyAlignment="1">
      <alignment vertical="center"/>
    </xf>
    <xf numFmtId="0" fontId="7" fillId="2" borderId="1" xfId="0" applyFont="1" applyFill="1" applyBorder="1" applyAlignment="1">
      <alignment vertical="center"/>
    </xf>
    <xf numFmtId="0" fontId="7" fillId="2" borderId="2" xfId="0" applyFont="1" applyFill="1" applyBorder="1" applyAlignment="1">
      <alignment vertical="center"/>
    </xf>
    <xf numFmtId="0" fontId="7" fillId="2" borderId="16" xfId="0" applyFont="1" applyFill="1" applyBorder="1" applyAlignment="1">
      <alignment vertical="center"/>
    </xf>
    <xf numFmtId="0" fontId="7" fillId="2" borderId="4" xfId="0" applyFont="1" applyFill="1" applyBorder="1" applyAlignment="1">
      <alignment vertical="center"/>
    </xf>
    <xf numFmtId="0" fontId="7" fillId="2" borderId="5" xfId="0" applyFont="1" applyFill="1" applyBorder="1" applyAlignment="1">
      <alignment vertical="center"/>
    </xf>
    <xf numFmtId="0" fontId="7" fillId="2" borderId="10" xfId="0" applyFont="1" applyFill="1" applyBorder="1" applyAlignment="1">
      <alignment vertical="center"/>
    </xf>
    <xf numFmtId="0" fontId="3" fillId="2" borderId="0" xfId="0" applyFont="1" applyFill="1" applyAlignment="1">
      <alignment horizontal="right" vertical="center"/>
    </xf>
    <xf numFmtId="0" fontId="3" fillId="2" borderId="0" xfId="0" applyFont="1" applyFill="1" applyAlignment="1">
      <alignment horizontal="left" vertical="center"/>
    </xf>
    <xf numFmtId="0" fontId="3" fillId="2" borderId="18" xfId="0" applyFont="1" applyFill="1" applyBorder="1" applyAlignment="1">
      <alignment vertical="center"/>
    </xf>
    <xf numFmtId="0" fontId="3" fillId="2" borderId="19" xfId="0" applyFont="1" applyFill="1" applyBorder="1" applyAlignment="1">
      <alignment vertical="center"/>
    </xf>
    <xf numFmtId="0" fontId="3" fillId="2" borderId="20" xfId="0" applyFont="1" applyFill="1" applyBorder="1" applyAlignment="1">
      <alignment vertical="center"/>
    </xf>
    <xf numFmtId="0" fontId="3" fillId="2" borderId="21" xfId="0" applyFont="1" applyFill="1" applyBorder="1" applyAlignment="1">
      <alignment vertical="center"/>
    </xf>
    <xf numFmtId="0" fontId="3" fillId="2" borderId="7" xfId="0" applyFont="1" applyFill="1" applyBorder="1" applyAlignment="1">
      <alignment horizontal="center" vertical="center"/>
    </xf>
    <xf numFmtId="0" fontId="3" fillId="2" borderId="0" xfId="0" applyFont="1" applyFill="1" applyAlignment="1">
      <alignment horizontal="center" vertical="center"/>
    </xf>
    <xf numFmtId="0" fontId="3" fillId="2" borderId="8" xfId="0" applyFont="1" applyFill="1" applyBorder="1" applyAlignment="1">
      <alignment horizontal="center" vertical="center"/>
    </xf>
    <xf numFmtId="0" fontId="3" fillId="2" borderId="22" xfId="0" applyFont="1" applyFill="1" applyBorder="1" applyAlignment="1">
      <alignment vertical="center"/>
    </xf>
    <xf numFmtId="0" fontId="3" fillId="2" borderId="23" xfId="0" applyFont="1" applyFill="1" applyBorder="1" applyAlignment="1">
      <alignment vertical="center"/>
    </xf>
    <xf numFmtId="0" fontId="7" fillId="2" borderId="24" xfId="0" applyFont="1" applyFill="1" applyBorder="1" applyAlignment="1">
      <alignment vertical="center"/>
    </xf>
    <xf numFmtId="0" fontId="7" fillId="2" borderId="25" xfId="0" applyFont="1" applyFill="1" applyBorder="1" applyAlignment="1">
      <alignment vertical="center"/>
    </xf>
    <xf numFmtId="0" fontId="3" fillId="2" borderId="26" xfId="0" applyFont="1" applyFill="1" applyBorder="1" applyAlignment="1">
      <alignment vertical="center"/>
    </xf>
    <xf numFmtId="0" fontId="3" fillId="2" borderId="14" xfId="0" applyFont="1" applyFill="1" applyBorder="1" applyAlignment="1">
      <alignment vertical="center"/>
    </xf>
    <xf numFmtId="0" fontId="3" fillId="2" borderId="15" xfId="0" applyFont="1" applyFill="1" applyBorder="1" applyAlignment="1">
      <alignment vertical="center"/>
    </xf>
    <xf numFmtId="0" fontId="3" fillId="2" borderId="27" xfId="0" applyFont="1" applyFill="1" applyBorder="1" applyAlignment="1">
      <alignment horizontal="right" vertical="center"/>
    </xf>
    <xf numFmtId="0" fontId="3" fillId="2" borderId="5" xfId="0" applyFont="1" applyFill="1" applyBorder="1" applyAlignment="1">
      <alignment horizontal="right" vertical="center"/>
    </xf>
    <xf numFmtId="0" fontId="3" fillId="2" borderId="22" xfId="0" applyFont="1" applyFill="1" applyBorder="1" applyAlignment="1">
      <alignment horizontal="right" vertical="center"/>
    </xf>
    <xf numFmtId="0" fontId="3" fillId="2" borderId="12" xfId="0" applyFont="1" applyFill="1" applyBorder="1" applyAlignment="1">
      <alignment horizontal="right" vertical="center"/>
    </xf>
    <xf numFmtId="0" fontId="3" fillId="2" borderId="0" xfId="0" applyFont="1" applyFill="1"/>
    <xf numFmtId="0" fontId="5" fillId="2" borderId="0" xfId="0" applyFont="1" applyFill="1"/>
    <xf numFmtId="0" fontId="3" fillId="2" borderId="1" xfId="0" applyFont="1" applyFill="1" applyBorder="1"/>
    <xf numFmtId="0" fontId="3" fillId="2" borderId="2" xfId="0" applyFont="1" applyFill="1" applyBorder="1"/>
    <xf numFmtId="0" fontId="3" fillId="2" borderId="16" xfId="0" applyFont="1" applyFill="1" applyBorder="1"/>
    <xf numFmtId="0" fontId="3" fillId="2" borderId="7" xfId="0" applyFont="1" applyFill="1" applyBorder="1"/>
    <xf numFmtId="0" fontId="3" fillId="2" borderId="8" xfId="0" applyFont="1" applyFill="1" applyBorder="1"/>
    <xf numFmtId="0" fontId="3" fillId="2" borderId="22" xfId="0" applyFont="1" applyFill="1" applyBorder="1"/>
    <xf numFmtId="0" fontId="3" fillId="2" borderId="23" xfId="0" applyFont="1" applyFill="1" applyBorder="1"/>
    <xf numFmtId="0" fontId="3" fillId="2" borderId="11" xfId="0" applyFont="1" applyFill="1" applyBorder="1"/>
    <xf numFmtId="0" fontId="3" fillId="2" borderId="12" xfId="0" applyFont="1" applyFill="1" applyBorder="1"/>
    <xf numFmtId="0" fontId="3" fillId="2" borderId="17" xfId="0" applyFont="1" applyFill="1" applyBorder="1"/>
    <xf numFmtId="0" fontId="3" fillId="2" borderId="7" xfId="0" applyFont="1" applyFill="1" applyBorder="1" applyAlignment="1">
      <alignment horizontal="right" vertical="center"/>
    </xf>
    <xf numFmtId="0" fontId="3" fillId="2" borderId="4" xfId="0" applyFont="1" applyFill="1" applyBorder="1"/>
    <xf numFmtId="0" fontId="3" fillId="2" borderId="5" xfId="0" applyFont="1" applyFill="1" applyBorder="1"/>
    <xf numFmtId="0" fontId="3" fillId="2" borderId="10" xfId="0" applyFont="1" applyFill="1" applyBorder="1"/>
    <xf numFmtId="0" fontId="3" fillId="2" borderId="5" xfId="0" applyFont="1" applyFill="1" applyBorder="1" applyAlignment="1">
      <alignment horizontal="left" vertical="center"/>
    </xf>
    <xf numFmtId="0" fontId="12" fillId="2" borderId="26" xfId="0" applyFont="1" applyFill="1" applyBorder="1" applyAlignment="1">
      <alignment vertical="center"/>
    </xf>
    <xf numFmtId="0" fontId="7" fillId="2" borderId="0" xfId="0" applyFont="1" applyFill="1" applyAlignment="1">
      <alignment vertical="top" textRotation="255"/>
    </xf>
    <xf numFmtId="0" fontId="3" fillId="2" borderId="0" xfId="0" applyFont="1" applyFill="1" applyAlignment="1">
      <alignment vertical="center" wrapText="1"/>
    </xf>
    <xf numFmtId="0" fontId="3" fillId="2" borderId="0" xfId="0" applyFont="1" applyFill="1" applyAlignment="1">
      <alignment horizontal="center" vertical="center" shrinkToFit="1"/>
    </xf>
    <xf numFmtId="0" fontId="7" fillId="2" borderId="28" xfId="0" applyFont="1" applyFill="1" applyBorder="1" applyAlignment="1">
      <alignment vertical="center"/>
    </xf>
    <xf numFmtId="0" fontId="3" fillId="2" borderId="29" xfId="0" applyFont="1" applyFill="1" applyBorder="1" applyAlignment="1">
      <alignment vertical="center"/>
    </xf>
    <xf numFmtId="0" fontId="3" fillId="2" borderId="30" xfId="0" applyFont="1" applyFill="1" applyBorder="1" applyAlignment="1">
      <alignment vertical="center"/>
    </xf>
    <xf numFmtId="0" fontId="7" fillId="2" borderId="0" xfId="0" applyFont="1" applyFill="1" applyAlignment="1">
      <alignment vertical="top" textRotation="255" wrapText="1"/>
    </xf>
    <xf numFmtId="0" fontId="5" fillId="2" borderId="0" xfId="0" applyFont="1" applyFill="1" applyAlignment="1">
      <alignment vertical="top"/>
    </xf>
    <xf numFmtId="0" fontId="3" fillId="2" borderId="11" xfId="0" applyFont="1" applyFill="1" applyBorder="1" applyAlignment="1">
      <alignment horizontal="right" vertical="center"/>
    </xf>
    <xf numFmtId="0" fontId="3" fillId="0" borderId="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3" fillId="0" borderId="5" xfId="0" applyFont="1" applyBorder="1" applyAlignment="1" applyProtection="1">
      <alignment vertical="center"/>
      <protection locked="0"/>
    </xf>
    <xf numFmtId="0" fontId="3" fillId="0" borderId="10" xfId="0" applyFont="1" applyBorder="1" applyAlignment="1" applyProtection="1">
      <alignment vertical="center"/>
      <protection locked="0"/>
    </xf>
    <xf numFmtId="0" fontId="3" fillId="0" borderId="8" xfId="0" applyFont="1" applyBorder="1" applyAlignment="1" applyProtection="1">
      <alignment vertical="center"/>
      <protection locked="0"/>
    </xf>
    <xf numFmtId="0" fontId="10" fillId="2" borderId="0" xfId="0" applyFont="1" applyFill="1" applyAlignment="1" applyProtection="1">
      <alignment vertical="center"/>
      <protection locked="0"/>
    </xf>
    <xf numFmtId="0" fontId="10" fillId="2" borderId="0" xfId="0" applyFont="1" applyFill="1" applyAlignment="1" applyProtection="1">
      <alignment vertical="center" shrinkToFit="1"/>
      <protection locked="0"/>
    </xf>
    <xf numFmtId="0" fontId="11" fillId="2" borderId="0" xfId="0" applyFont="1" applyFill="1" applyAlignment="1" applyProtection="1">
      <alignment vertical="center" shrinkToFit="1"/>
      <protection locked="0"/>
    </xf>
    <xf numFmtId="0" fontId="10" fillId="2" borderId="1" xfId="0" applyFont="1" applyFill="1" applyBorder="1" applyAlignment="1" applyProtection="1">
      <alignment vertical="center" shrinkToFit="1"/>
      <protection locked="0"/>
    </xf>
    <xf numFmtId="0" fontId="10" fillId="2" borderId="2" xfId="0" applyFont="1" applyFill="1" applyBorder="1" applyAlignment="1" applyProtection="1">
      <alignment vertical="center" shrinkToFit="1"/>
      <protection locked="0"/>
    </xf>
    <xf numFmtId="0" fontId="10" fillId="2" borderId="2" xfId="0" applyFont="1" applyFill="1" applyBorder="1" applyAlignment="1" applyProtection="1">
      <alignment horizontal="center" vertical="center" shrinkToFit="1"/>
      <protection locked="0"/>
    </xf>
    <xf numFmtId="0" fontId="10" fillId="2" borderId="3" xfId="0" applyFont="1" applyFill="1" applyBorder="1" applyAlignment="1" applyProtection="1">
      <alignment vertical="center" shrinkToFit="1"/>
      <protection locked="0"/>
    </xf>
    <xf numFmtId="0" fontId="10" fillId="2" borderId="4" xfId="0" applyFont="1" applyFill="1" applyBorder="1" applyAlignment="1" applyProtection="1">
      <alignment vertical="center" shrinkToFit="1"/>
      <protection locked="0"/>
    </xf>
    <xf numFmtId="0" fontId="10" fillId="2" borderId="5" xfId="0" applyFont="1" applyFill="1" applyBorder="1" applyAlignment="1" applyProtection="1">
      <alignment horizontal="center" vertical="center" shrinkToFit="1"/>
      <protection locked="0"/>
    </xf>
    <xf numFmtId="0" fontId="10" fillId="2" borderId="5" xfId="0" applyFont="1" applyFill="1" applyBorder="1" applyAlignment="1" applyProtection="1">
      <alignment vertical="center" shrinkToFit="1"/>
      <protection locked="0"/>
    </xf>
    <xf numFmtId="0" fontId="10" fillId="2" borderId="6" xfId="0" applyFont="1" applyFill="1" applyBorder="1" applyAlignment="1" applyProtection="1">
      <alignment vertical="center" shrinkToFit="1"/>
      <protection locked="0"/>
    </xf>
    <xf numFmtId="0" fontId="11" fillId="2" borderId="7" xfId="0" applyFont="1" applyFill="1" applyBorder="1" applyAlignment="1" applyProtection="1">
      <alignment vertical="top" shrinkToFit="1"/>
      <protection locked="0"/>
    </xf>
    <xf numFmtId="0" fontId="11" fillId="2" borderId="0" xfId="0" applyFont="1" applyFill="1" applyAlignment="1" applyProtection="1">
      <alignment vertical="top" shrinkToFit="1"/>
      <protection locked="0"/>
    </xf>
    <xf numFmtId="0" fontId="11" fillId="2" borderId="8" xfId="0" applyFont="1" applyFill="1" applyBorder="1" applyAlignment="1" applyProtection="1">
      <alignment vertical="top" shrinkToFit="1"/>
      <protection locked="0"/>
    </xf>
    <xf numFmtId="0" fontId="10" fillId="2" borderId="0" xfId="0" applyFont="1" applyFill="1" applyAlignment="1" applyProtection="1">
      <alignment horizontal="center" vertical="center" shrinkToFit="1"/>
      <protection locked="0"/>
    </xf>
    <xf numFmtId="0" fontId="10" fillId="2" borderId="9" xfId="0" applyFont="1" applyFill="1" applyBorder="1" applyAlignment="1" applyProtection="1">
      <alignment vertical="center" shrinkToFit="1"/>
      <protection locked="0"/>
    </xf>
    <xf numFmtId="0" fontId="10" fillId="2" borderId="7" xfId="0" applyFont="1" applyFill="1" applyBorder="1" applyAlignment="1" applyProtection="1">
      <alignment vertical="center" shrinkToFit="1"/>
      <protection locked="0"/>
    </xf>
    <xf numFmtId="0" fontId="10" fillId="2" borderId="8" xfId="0" applyFont="1" applyFill="1" applyBorder="1" applyAlignment="1" applyProtection="1">
      <alignment vertical="center" shrinkToFit="1"/>
      <protection locked="0"/>
    </xf>
    <xf numFmtId="0" fontId="11" fillId="2" borderId="7" xfId="0" applyFont="1" applyFill="1" applyBorder="1" applyAlignment="1" applyProtection="1">
      <alignment vertical="center" shrinkToFit="1"/>
      <protection locked="0"/>
    </xf>
    <xf numFmtId="0" fontId="11" fillId="2" borderId="8" xfId="0" applyFont="1" applyFill="1" applyBorder="1" applyAlignment="1" applyProtection="1">
      <alignment vertical="center" shrinkToFit="1"/>
      <protection locked="0"/>
    </xf>
    <xf numFmtId="0" fontId="10" fillId="2" borderId="10" xfId="0" applyFont="1" applyFill="1" applyBorder="1" applyAlignment="1" applyProtection="1">
      <alignment vertical="center" shrinkToFit="1"/>
      <protection locked="0"/>
    </xf>
    <xf numFmtId="0" fontId="10" fillId="2" borderId="4" xfId="0" applyFont="1" applyFill="1" applyBorder="1" applyAlignment="1" applyProtection="1">
      <alignment horizontal="center" vertical="center" shrinkToFit="1"/>
      <protection locked="0"/>
    </xf>
    <xf numFmtId="0" fontId="10" fillId="0" borderId="0" xfId="0" applyFont="1" applyAlignment="1" applyProtection="1">
      <alignment vertical="center" shrinkToFit="1"/>
      <protection locked="0"/>
    </xf>
    <xf numFmtId="0" fontId="10" fillId="2" borderId="11" xfId="0" applyFont="1" applyFill="1" applyBorder="1" applyAlignment="1" applyProtection="1">
      <alignment horizontal="center" vertical="center" shrinkToFit="1"/>
      <protection locked="0"/>
    </xf>
    <xf numFmtId="0" fontId="10" fillId="2" borderId="12" xfId="0" applyFont="1" applyFill="1" applyBorder="1" applyAlignment="1" applyProtection="1">
      <alignment vertical="center" shrinkToFit="1"/>
      <protection locked="0"/>
    </xf>
    <xf numFmtId="0" fontId="10" fillId="0" borderId="12" xfId="0" applyFont="1" applyBorder="1" applyAlignment="1" applyProtection="1">
      <alignment vertical="center" shrinkToFit="1"/>
      <protection locked="0"/>
    </xf>
    <xf numFmtId="0" fontId="10" fillId="2" borderId="13" xfId="0" applyFont="1" applyFill="1" applyBorder="1" applyAlignment="1" applyProtection="1">
      <alignment horizontal="center" vertical="center" shrinkToFit="1"/>
      <protection locked="0"/>
    </xf>
    <xf numFmtId="49" fontId="11" fillId="2" borderId="31" xfId="0" applyNumberFormat="1" applyFont="1" applyFill="1" applyBorder="1" applyAlignment="1" applyProtection="1">
      <alignment horizontal="center" vertical="center" shrinkToFit="1"/>
      <protection locked="0"/>
    </xf>
    <xf numFmtId="49" fontId="11" fillId="2" borderId="14" xfId="0" applyNumberFormat="1" applyFont="1" applyFill="1" applyBorder="1" applyAlignment="1" applyProtection="1">
      <alignment horizontal="center" vertical="center" shrinkToFit="1"/>
      <protection locked="0"/>
    </xf>
    <xf numFmtId="49" fontId="11" fillId="2" borderId="15" xfId="0" applyNumberFormat="1" applyFont="1" applyFill="1" applyBorder="1" applyAlignment="1" applyProtection="1">
      <alignment horizontal="center" vertical="center" shrinkToFit="1"/>
      <protection locked="0"/>
    </xf>
    <xf numFmtId="49" fontId="10" fillId="2" borderId="26" xfId="0" applyNumberFormat="1" applyFont="1" applyFill="1" applyBorder="1" applyAlignment="1" applyProtection="1">
      <alignment horizontal="right" vertical="center" shrinkToFit="1"/>
      <protection locked="0"/>
    </xf>
    <xf numFmtId="49" fontId="10" fillId="2" borderId="14" xfId="0" applyNumberFormat="1" applyFont="1" applyFill="1" applyBorder="1" applyAlignment="1" applyProtection="1">
      <alignment horizontal="right" vertical="center" shrinkToFit="1"/>
      <protection locked="0"/>
    </xf>
    <xf numFmtId="49" fontId="10" fillId="2" borderId="14" xfId="0" applyNumberFormat="1" applyFont="1" applyFill="1" applyBorder="1" applyAlignment="1" applyProtection="1">
      <alignment vertical="center" shrinkToFit="1"/>
      <protection locked="0"/>
    </xf>
    <xf numFmtId="49" fontId="10" fillId="2" borderId="15" xfId="0" applyNumberFormat="1" applyFont="1" applyFill="1" applyBorder="1" applyAlignment="1" applyProtection="1">
      <alignment vertical="center" shrinkToFit="1"/>
      <protection locked="0"/>
    </xf>
    <xf numFmtId="49" fontId="10" fillId="2" borderId="14" xfId="0" applyNumberFormat="1" applyFont="1" applyFill="1" applyBorder="1" applyAlignment="1" applyProtection="1">
      <alignment horizontal="center" vertical="center" shrinkToFit="1"/>
      <protection locked="0"/>
    </xf>
    <xf numFmtId="49" fontId="10" fillId="2" borderId="15" xfId="0" applyNumberFormat="1" applyFont="1" applyFill="1" applyBorder="1" applyAlignment="1" applyProtection="1">
      <alignment horizontal="center" vertical="center" shrinkToFit="1"/>
      <protection locked="0"/>
    </xf>
    <xf numFmtId="49" fontId="10" fillId="2" borderId="26" xfId="0" applyNumberFormat="1" applyFont="1" applyFill="1" applyBorder="1" applyAlignment="1" applyProtection="1">
      <alignment horizontal="center" vertical="center" shrinkToFit="1"/>
      <protection locked="0"/>
    </xf>
    <xf numFmtId="49" fontId="10" fillId="2" borderId="32" xfId="0" applyNumberFormat="1" applyFont="1" applyFill="1" applyBorder="1" applyAlignment="1" applyProtection="1">
      <alignment vertical="center" shrinkToFit="1"/>
      <protection locked="0"/>
    </xf>
    <xf numFmtId="49" fontId="10" fillId="2" borderId="32" xfId="0" applyNumberFormat="1" applyFont="1" applyFill="1" applyBorder="1" applyAlignment="1" applyProtection="1">
      <alignment horizontal="center" vertical="center" shrinkToFit="1"/>
      <protection locked="0"/>
    </xf>
    <xf numFmtId="0" fontId="3" fillId="2" borderId="0" xfId="0" applyFont="1" applyFill="1" applyAlignment="1" applyProtection="1">
      <alignment vertical="center"/>
      <protection locked="0"/>
    </xf>
    <xf numFmtId="0" fontId="10" fillId="0" borderId="0" xfId="0" applyFont="1" applyAlignment="1" applyProtection="1">
      <alignment vertical="center"/>
      <protection locked="0"/>
    </xf>
    <xf numFmtId="0" fontId="10" fillId="2" borderId="16" xfId="0" applyFont="1" applyFill="1" applyBorder="1" applyAlignment="1" applyProtection="1">
      <alignment vertical="center" shrinkToFit="1"/>
      <protection locked="0"/>
    </xf>
    <xf numFmtId="0" fontId="10" fillId="2" borderId="1" xfId="0" applyFont="1" applyFill="1" applyBorder="1" applyAlignment="1" applyProtection="1">
      <alignment horizontal="center" vertical="center" shrinkToFit="1"/>
      <protection locked="0"/>
    </xf>
    <xf numFmtId="0" fontId="10" fillId="0" borderId="2" xfId="0" applyFont="1" applyBorder="1" applyAlignment="1" applyProtection="1">
      <alignment vertical="center" shrinkToFit="1"/>
      <protection locked="0"/>
    </xf>
    <xf numFmtId="0" fontId="10" fillId="0" borderId="16" xfId="0" applyFont="1" applyBorder="1" applyAlignment="1" applyProtection="1">
      <alignment vertical="center" shrinkToFit="1"/>
      <protection locked="0"/>
    </xf>
    <xf numFmtId="0" fontId="10" fillId="2" borderId="7" xfId="0" applyFont="1" applyFill="1" applyBorder="1" applyAlignment="1" applyProtection="1">
      <alignment horizontal="center" vertical="center" shrinkToFit="1"/>
      <protection locked="0"/>
    </xf>
    <xf numFmtId="0" fontId="10" fillId="0" borderId="8" xfId="0" applyFont="1" applyBorder="1" applyAlignment="1" applyProtection="1">
      <alignment vertical="center" shrinkToFit="1"/>
      <protection locked="0"/>
    </xf>
    <xf numFmtId="0" fontId="10" fillId="0" borderId="5" xfId="0" applyFont="1" applyBorder="1" applyAlignment="1" applyProtection="1">
      <alignment vertical="center" shrinkToFit="1"/>
      <protection locked="0"/>
    </xf>
    <xf numFmtId="0" fontId="10" fillId="0" borderId="10" xfId="0" applyFont="1" applyBorder="1" applyAlignment="1" applyProtection="1">
      <alignment vertical="center" shrinkToFit="1"/>
      <protection locked="0"/>
    </xf>
    <xf numFmtId="0" fontId="10" fillId="2" borderId="2" xfId="0" applyFont="1" applyFill="1" applyBorder="1" applyAlignment="1" applyProtection="1">
      <alignment horizontal="right" vertical="center" shrinkToFit="1"/>
      <protection locked="0"/>
    </xf>
    <xf numFmtId="0" fontId="10" fillId="2" borderId="11" xfId="0" applyFont="1" applyFill="1" applyBorder="1" applyAlignment="1" applyProtection="1">
      <alignment vertical="center" shrinkToFit="1"/>
      <protection locked="0"/>
    </xf>
    <xf numFmtId="0" fontId="10" fillId="2" borderId="17" xfId="0" applyFont="1" applyFill="1" applyBorder="1" applyAlignment="1" applyProtection="1">
      <alignment vertical="center" shrinkToFit="1"/>
      <protection locked="0"/>
    </xf>
    <xf numFmtId="0" fontId="10" fillId="0" borderId="17" xfId="0" applyFont="1" applyBorder="1" applyAlignment="1" applyProtection="1">
      <alignment vertical="center" shrinkToFit="1"/>
      <protection locked="0"/>
    </xf>
    <xf numFmtId="0" fontId="10" fillId="2" borderId="0" xfId="0" applyFont="1" applyFill="1" applyAlignment="1" applyProtection="1">
      <alignment horizontal="right" vertical="center" shrinkToFit="1"/>
      <protection locked="0"/>
    </xf>
    <xf numFmtId="0" fontId="10" fillId="2" borderId="0" xfId="0" applyFont="1" applyFill="1" applyAlignment="1" applyProtection="1">
      <alignment horizontal="left" vertical="center" shrinkToFit="1"/>
      <protection locked="0"/>
    </xf>
    <xf numFmtId="0" fontId="10" fillId="2" borderId="27" xfId="0" applyFont="1" applyFill="1" applyBorder="1" applyAlignment="1" applyProtection="1">
      <alignment horizontal="center" vertical="center" shrinkToFit="1"/>
      <protection locked="0"/>
    </xf>
    <xf numFmtId="0" fontId="10" fillId="2" borderId="22" xfId="0" applyFont="1" applyFill="1" applyBorder="1" applyAlignment="1" applyProtection="1">
      <alignment vertical="center" shrinkToFit="1"/>
      <protection locked="0"/>
    </xf>
    <xf numFmtId="0" fontId="10" fillId="2" borderId="23" xfId="0" applyFont="1" applyFill="1" applyBorder="1" applyAlignment="1" applyProtection="1">
      <alignment vertical="center" shrinkToFit="1"/>
      <protection locked="0"/>
    </xf>
    <xf numFmtId="0" fontId="10" fillId="2" borderId="14" xfId="0" applyFont="1" applyFill="1" applyBorder="1" applyAlignment="1" applyProtection="1">
      <alignment vertical="center" shrinkToFit="1"/>
      <protection locked="0"/>
    </xf>
    <xf numFmtId="0" fontId="10" fillId="2" borderId="15" xfId="0" applyFont="1" applyFill="1" applyBorder="1" applyAlignment="1" applyProtection="1">
      <alignment vertical="center" shrinkToFit="1"/>
      <protection locked="0"/>
    </xf>
    <xf numFmtId="0" fontId="10" fillId="2" borderId="26" xfId="0" applyFont="1" applyFill="1" applyBorder="1" applyAlignment="1" applyProtection="1">
      <alignment vertical="center" shrinkToFit="1"/>
      <protection locked="0"/>
    </xf>
    <xf numFmtId="0" fontId="10" fillId="0" borderId="14" xfId="0" applyFont="1" applyBorder="1" applyAlignment="1" applyProtection="1">
      <alignment vertical="center" shrinkToFit="1"/>
      <protection locked="0"/>
    </xf>
    <xf numFmtId="0" fontId="10" fillId="0" borderId="15" xfId="0" applyFont="1" applyBorder="1" applyAlignment="1" applyProtection="1">
      <alignment vertical="center" shrinkToFit="1"/>
      <protection locked="0"/>
    </xf>
    <xf numFmtId="0" fontId="10" fillId="2" borderId="27" xfId="0" applyFont="1" applyFill="1" applyBorder="1" applyAlignment="1" applyProtection="1">
      <alignment horizontal="right" vertical="center" shrinkToFit="1"/>
      <protection locked="0"/>
    </xf>
    <xf numFmtId="0" fontId="10" fillId="2" borderId="5" xfId="0" applyFont="1" applyFill="1" applyBorder="1" applyAlignment="1" applyProtection="1">
      <alignment horizontal="right" vertical="center" shrinkToFit="1"/>
      <protection locked="0"/>
    </xf>
    <xf numFmtId="0" fontId="10" fillId="2" borderId="22" xfId="0" applyFont="1" applyFill="1" applyBorder="1" applyAlignment="1" applyProtection="1">
      <alignment horizontal="right" vertical="center" shrinkToFit="1"/>
      <protection locked="0"/>
    </xf>
    <xf numFmtId="0" fontId="10" fillId="2" borderId="12" xfId="0" applyFont="1" applyFill="1" applyBorder="1" applyAlignment="1" applyProtection="1">
      <alignment horizontal="right" vertical="center" shrinkToFit="1"/>
      <protection locked="0"/>
    </xf>
    <xf numFmtId="0" fontId="4" fillId="2" borderId="0" xfId="0" applyFont="1" applyFill="1" applyAlignment="1">
      <alignment vertical="center" shrinkToFit="1"/>
    </xf>
    <xf numFmtId="0" fontId="4" fillId="2" borderId="0" xfId="0" applyFont="1" applyFill="1" applyAlignment="1" applyProtection="1">
      <alignment vertical="center" shrinkToFit="1"/>
      <protection locked="0"/>
    </xf>
    <xf numFmtId="0" fontId="4" fillId="2" borderId="0" xfId="0" applyFont="1" applyFill="1" applyAlignment="1" applyProtection="1">
      <alignment vertical="center"/>
      <protection locked="0"/>
    </xf>
    <xf numFmtId="0" fontId="3" fillId="2" borderId="0" xfId="0" applyFont="1" applyFill="1" applyProtection="1">
      <protection locked="0"/>
    </xf>
    <xf numFmtId="0" fontId="10" fillId="2" borderId="0" xfId="0" applyFont="1" applyFill="1" applyProtection="1">
      <protection locked="0"/>
    </xf>
    <xf numFmtId="0" fontId="10" fillId="2" borderId="0" xfId="0" applyFont="1" applyFill="1" applyAlignment="1" applyProtection="1">
      <alignment shrinkToFit="1"/>
      <protection locked="0"/>
    </xf>
    <xf numFmtId="0" fontId="11" fillId="2" borderId="0" xfId="0" applyFont="1" applyFill="1" applyAlignment="1" applyProtection="1">
      <alignment shrinkToFit="1"/>
      <protection locked="0"/>
    </xf>
    <xf numFmtId="0" fontId="10" fillId="2" borderId="1" xfId="0" applyFont="1" applyFill="1" applyBorder="1" applyAlignment="1" applyProtection="1">
      <alignment shrinkToFit="1"/>
      <protection locked="0"/>
    </xf>
    <xf numFmtId="0" fontId="10" fillId="2" borderId="2" xfId="0" applyFont="1" applyFill="1" applyBorder="1" applyAlignment="1" applyProtection="1">
      <alignment shrinkToFit="1"/>
      <protection locked="0"/>
    </xf>
    <xf numFmtId="0" fontId="10" fillId="2" borderId="16" xfId="0" applyFont="1" applyFill="1" applyBorder="1" applyAlignment="1" applyProtection="1">
      <alignment shrinkToFit="1"/>
      <protection locked="0"/>
    </xf>
    <xf numFmtId="0" fontId="10" fillId="2" borderId="7" xfId="0" applyFont="1" applyFill="1" applyBorder="1" applyAlignment="1" applyProtection="1">
      <alignment shrinkToFit="1"/>
      <protection locked="0"/>
    </xf>
    <xf numFmtId="0" fontId="10" fillId="2" borderId="8" xfId="0" applyFont="1" applyFill="1" applyBorder="1" applyAlignment="1" applyProtection="1">
      <alignment shrinkToFit="1"/>
      <protection locked="0"/>
    </xf>
    <xf numFmtId="0" fontId="10" fillId="2" borderId="22" xfId="0" applyFont="1" applyFill="1" applyBorder="1" applyAlignment="1" applyProtection="1">
      <alignment shrinkToFit="1"/>
      <protection locked="0"/>
    </xf>
    <xf numFmtId="0" fontId="10" fillId="2" borderId="23" xfId="0" applyFont="1" applyFill="1" applyBorder="1" applyAlignment="1" applyProtection="1">
      <alignment shrinkToFit="1"/>
      <protection locked="0"/>
    </xf>
    <xf numFmtId="0" fontId="10" fillId="2" borderId="11" xfId="0" applyFont="1" applyFill="1" applyBorder="1" applyAlignment="1" applyProtection="1">
      <alignment shrinkToFit="1"/>
      <protection locked="0"/>
    </xf>
    <xf numFmtId="0" fontId="10" fillId="2" borderId="12" xfId="0" applyFont="1" applyFill="1" applyBorder="1" applyAlignment="1" applyProtection="1">
      <alignment shrinkToFit="1"/>
      <protection locked="0"/>
    </xf>
    <xf numFmtId="0" fontId="10" fillId="2" borderId="17" xfId="0" applyFont="1" applyFill="1" applyBorder="1" applyAlignment="1" applyProtection="1">
      <alignment shrinkToFit="1"/>
      <protection locked="0"/>
    </xf>
    <xf numFmtId="0" fontId="10" fillId="2" borderId="7" xfId="0" applyFont="1" applyFill="1" applyBorder="1" applyAlignment="1" applyProtection="1">
      <alignment horizontal="right" vertical="center" shrinkToFit="1"/>
      <protection locked="0"/>
    </xf>
    <xf numFmtId="0" fontId="10" fillId="2" borderId="4" xfId="0" applyFont="1" applyFill="1" applyBorder="1" applyAlignment="1" applyProtection="1">
      <alignment shrinkToFit="1"/>
      <protection locked="0"/>
    </xf>
    <xf numFmtId="0" fontId="10" fillId="2" borderId="5" xfId="0" applyFont="1" applyFill="1" applyBorder="1" applyAlignment="1" applyProtection="1">
      <alignment shrinkToFit="1"/>
      <protection locked="0"/>
    </xf>
    <xf numFmtId="0" fontId="10" fillId="2" borderId="10" xfId="0" applyFont="1" applyFill="1" applyBorder="1" applyAlignment="1" applyProtection="1">
      <alignment shrinkToFit="1"/>
      <protection locked="0"/>
    </xf>
    <xf numFmtId="0" fontId="10" fillId="2" borderId="4" xfId="0" applyFont="1" applyFill="1" applyBorder="1" applyAlignment="1" applyProtection="1">
      <alignment horizontal="right" vertical="center" shrinkToFit="1"/>
      <protection locked="0"/>
    </xf>
    <xf numFmtId="0" fontId="10" fillId="2" borderId="5" xfId="0" applyFont="1" applyFill="1" applyBorder="1" applyAlignment="1" applyProtection="1">
      <alignment horizontal="left" vertical="center" shrinkToFit="1"/>
      <protection locked="0"/>
    </xf>
    <xf numFmtId="0" fontId="10" fillId="2" borderId="26" xfId="0" applyFont="1" applyFill="1" applyBorder="1" applyAlignment="1" applyProtection="1">
      <alignment horizontal="center" vertical="center" shrinkToFit="1"/>
      <protection locked="0"/>
    </xf>
    <xf numFmtId="0" fontId="13" fillId="2" borderId="26" xfId="0" applyFont="1" applyFill="1" applyBorder="1" applyAlignment="1" applyProtection="1">
      <alignment vertical="center" shrinkToFit="1"/>
      <protection locked="0"/>
    </xf>
    <xf numFmtId="0" fontId="3" fillId="2" borderId="27"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4" xfId="0" applyFont="1" applyFill="1" applyBorder="1" applyAlignment="1">
      <alignment horizontal="right" vertical="center"/>
    </xf>
    <xf numFmtId="0" fontId="6"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7" xfId="0" applyFont="1" applyFill="1" applyBorder="1" applyAlignment="1">
      <alignment vertical="top"/>
    </xf>
    <xf numFmtId="0" fontId="3" fillId="2" borderId="4" xfId="0" applyFont="1" applyFill="1" applyBorder="1" applyAlignment="1">
      <alignment vertical="top"/>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12" xfId="0" applyFont="1" applyFill="1" applyBorder="1" applyAlignment="1">
      <alignment horizontal="center" vertical="center"/>
    </xf>
    <xf numFmtId="0" fontId="10" fillId="0" borderId="0" xfId="0" applyFont="1" applyProtection="1">
      <protection locked="0"/>
    </xf>
    <xf numFmtId="0" fontId="10" fillId="0" borderId="0" xfId="0" applyFont="1" applyAlignment="1" applyProtection="1">
      <alignment horizontal="center" vertical="center" shrinkToFit="1"/>
      <protection locked="0"/>
    </xf>
    <xf numFmtId="0" fontId="3" fillId="2" borderId="11" xfId="0" applyFont="1" applyFill="1" applyBorder="1" applyAlignment="1">
      <alignment horizontal="center" vertical="center"/>
    </xf>
    <xf numFmtId="0" fontId="11" fillId="0" borderId="0" xfId="0" applyFont="1" applyAlignment="1" applyProtection="1">
      <alignment shrinkToFit="1"/>
      <protection locked="0"/>
    </xf>
    <xf numFmtId="0" fontId="10" fillId="0" borderId="0" xfId="0" applyFont="1" applyAlignment="1" applyProtection="1">
      <alignment shrinkToFit="1"/>
      <protection locked="0"/>
    </xf>
    <xf numFmtId="0" fontId="10" fillId="0" borderId="1" xfId="0" applyFont="1" applyBorder="1" applyAlignment="1" applyProtection="1">
      <alignment vertical="center" shrinkToFit="1"/>
      <protection locked="0"/>
    </xf>
    <xf numFmtId="0" fontId="10" fillId="0" borderId="1" xfId="0" applyFont="1" applyBorder="1" applyAlignment="1" applyProtection="1">
      <alignment horizontal="center" vertical="center" shrinkToFit="1"/>
      <protection locked="0"/>
    </xf>
    <xf numFmtId="0" fontId="10" fillId="0" borderId="7" xfId="0" applyFont="1" applyBorder="1" applyAlignment="1" applyProtection="1">
      <alignment vertical="center" shrinkToFit="1"/>
      <protection locked="0"/>
    </xf>
    <xf numFmtId="0" fontId="10" fillId="0" borderId="7" xfId="0" applyFont="1" applyBorder="1" applyAlignment="1" applyProtection="1">
      <alignment horizontal="center" vertical="center" shrinkToFit="1"/>
      <protection locked="0"/>
    </xf>
    <xf numFmtId="0" fontId="10" fillId="0" borderId="4" xfId="0" applyFont="1" applyBorder="1" applyAlignment="1" applyProtection="1">
      <alignment vertical="center" shrinkToFit="1"/>
      <protection locked="0"/>
    </xf>
    <xf numFmtId="0" fontId="10" fillId="0" borderId="0" xfId="0" applyFont="1" applyAlignment="1" applyProtection="1">
      <alignment horizontal="right" vertical="center" shrinkToFit="1"/>
      <protection locked="0"/>
    </xf>
    <xf numFmtId="0" fontId="10" fillId="0" borderId="0" xfId="0" applyFont="1" applyAlignment="1" applyProtection="1">
      <alignment horizontal="left" vertical="center" shrinkToFit="1"/>
      <protection locked="0"/>
    </xf>
    <xf numFmtId="0" fontId="10" fillId="0" borderId="26" xfId="0" applyFont="1" applyBorder="1" applyAlignment="1" applyProtection="1">
      <alignment vertical="center" shrinkToFit="1"/>
      <protection locked="0"/>
    </xf>
    <xf numFmtId="0" fontId="10" fillId="0" borderId="26" xfId="0" applyFont="1" applyBorder="1" applyAlignment="1" applyProtection="1">
      <alignment horizontal="center" vertical="center" shrinkToFit="1"/>
      <protection locked="0"/>
    </xf>
    <xf numFmtId="0" fontId="11" fillId="0" borderId="0" xfId="0" applyFont="1" applyAlignment="1" applyProtection="1">
      <alignment vertical="top" shrinkToFit="1"/>
      <protection locked="0"/>
    </xf>
    <xf numFmtId="0" fontId="13" fillId="0" borderId="26" xfId="0" applyFont="1" applyBorder="1" applyAlignment="1" applyProtection="1">
      <alignment vertical="center" shrinkToFit="1"/>
      <protection locked="0"/>
    </xf>
    <xf numFmtId="0" fontId="10" fillId="0" borderId="11" xfId="0" applyFont="1" applyBorder="1" applyAlignment="1" applyProtection="1">
      <alignment vertical="center" shrinkToFit="1"/>
      <protection locked="0"/>
    </xf>
    <xf numFmtId="0" fontId="10" fillId="0" borderId="11" xfId="0" applyFont="1" applyBorder="1" applyAlignment="1" applyProtection="1">
      <alignment horizontal="center" vertical="center" shrinkToFit="1"/>
      <protection locked="0"/>
    </xf>
    <xf numFmtId="0" fontId="11" fillId="0" borderId="0" xfId="0" applyFont="1" applyAlignment="1" applyProtection="1">
      <alignment vertical="top" textRotation="255" shrinkToFit="1"/>
      <protection locked="0"/>
    </xf>
    <xf numFmtId="0" fontId="11" fillId="0" borderId="28" xfId="0" applyFont="1" applyBorder="1" applyAlignment="1" applyProtection="1">
      <alignment vertical="center" shrinkToFit="1"/>
      <protection locked="0"/>
    </xf>
    <xf numFmtId="0" fontId="10" fillId="0" borderId="29" xfId="0" applyFont="1" applyBorder="1" applyAlignment="1" applyProtection="1">
      <alignment vertical="center" shrinkToFit="1"/>
      <protection locked="0"/>
    </xf>
    <xf numFmtId="0" fontId="10" fillId="0" borderId="30" xfId="0" applyFont="1" applyBorder="1" applyAlignment="1" applyProtection="1">
      <alignment vertical="center" shrinkToFit="1"/>
      <protection locked="0"/>
    </xf>
    <xf numFmtId="0" fontId="10" fillId="0" borderId="7" xfId="0" applyFont="1" applyBorder="1" applyAlignment="1" applyProtection="1">
      <alignment horizontal="right" vertical="center" shrinkToFit="1"/>
      <protection locked="0"/>
    </xf>
    <xf numFmtId="0" fontId="10" fillId="0" borderId="11" xfId="0" applyFont="1" applyBorder="1" applyAlignment="1" applyProtection="1">
      <alignment horizontal="right" vertical="center" shrinkToFit="1"/>
      <protection locked="0"/>
    </xf>
    <xf numFmtId="0" fontId="10" fillId="0" borderId="12" xfId="0" applyFont="1" applyBorder="1" applyAlignment="1" applyProtection="1">
      <alignment horizontal="right" vertical="center" shrinkToFit="1"/>
      <protection locked="0"/>
    </xf>
    <xf numFmtId="0" fontId="10" fillId="0" borderId="12" xfId="0" applyFont="1" applyBorder="1" applyAlignment="1" applyProtection="1">
      <alignment horizontal="left" vertical="center" shrinkToFit="1"/>
      <protection locked="0"/>
    </xf>
    <xf numFmtId="0" fontId="3" fillId="2" borderId="9"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7" fillId="2" borderId="0" xfId="0" applyFont="1" applyFill="1" applyAlignment="1">
      <alignment horizontal="center" vertical="top" wrapText="1"/>
    </xf>
    <xf numFmtId="0" fontId="7" fillId="2" borderId="12" xfId="0" applyFont="1" applyFill="1" applyBorder="1" applyAlignment="1">
      <alignment horizontal="center" vertical="top" wrapText="1"/>
    </xf>
    <xf numFmtId="0" fontId="7" fillId="2" borderId="24" xfId="0" applyFont="1" applyFill="1" applyBorder="1" applyAlignment="1">
      <alignment horizontal="center" vertical="top" textRotation="255"/>
    </xf>
    <xf numFmtId="0" fontId="7" fillId="2" borderId="0" xfId="0" applyFont="1" applyFill="1" applyAlignment="1">
      <alignment horizontal="center" vertical="top" textRotation="255"/>
    </xf>
    <xf numFmtId="0" fontId="7" fillId="2" borderId="36" xfId="0" applyFont="1" applyFill="1" applyBorder="1" applyAlignment="1">
      <alignment horizontal="center" vertical="top" textRotation="255"/>
    </xf>
    <xf numFmtId="0" fontId="7" fillId="2" borderId="12" xfId="0" applyFont="1" applyFill="1" applyBorder="1" applyAlignment="1">
      <alignment horizontal="center" vertical="top" textRotation="255"/>
    </xf>
    <xf numFmtId="0" fontId="10" fillId="2" borderId="9" xfId="0" applyFont="1" applyFill="1" applyBorder="1" applyAlignment="1" applyProtection="1">
      <alignment horizontal="center" vertical="center" shrinkToFit="1"/>
      <protection locked="0"/>
    </xf>
    <xf numFmtId="0" fontId="11" fillId="2" borderId="7" xfId="0" applyFont="1" applyFill="1" applyBorder="1" applyAlignment="1" applyProtection="1">
      <alignment horizontal="center" vertical="top" shrinkToFit="1"/>
      <protection locked="0"/>
    </xf>
    <xf numFmtId="0" fontId="11" fillId="2" borderId="0" xfId="0" applyFont="1" applyFill="1" applyAlignment="1" applyProtection="1">
      <alignment horizontal="center" vertical="top" shrinkToFit="1"/>
      <protection locked="0"/>
    </xf>
    <xf numFmtId="0" fontId="11" fillId="2" borderId="8" xfId="0" applyFont="1" applyFill="1" applyBorder="1" applyAlignment="1" applyProtection="1">
      <alignment horizontal="center" vertical="top" shrinkToFit="1"/>
      <protection locked="0"/>
    </xf>
    <xf numFmtId="0" fontId="11" fillId="2" borderId="0" xfId="0" applyFont="1" applyFill="1" applyAlignment="1" applyProtection="1">
      <alignment horizontal="center" vertical="top" textRotation="255" shrinkToFit="1"/>
      <protection locked="0"/>
    </xf>
    <xf numFmtId="0" fontId="7" fillId="2" borderId="11" xfId="0" applyFont="1" applyFill="1" applyBorder="1" applyAlignment="1">
      <alignment vertical="top" wrapText="1"/>
    </xf>
    <xf numFmtId="0" fontId="7" fillId="2" borderId="12" xfId="0" applyFont="1" applyFill="1" applyBorder="1" applyAlignment="1">
      <alignment vertical="top" wrapText="1"/>
    </xf>
    <xf numFmtId="0" fontId="7" fillId="2" borderId="17" xfId="0" applyFont="1" applyFill="1" applyBorder="1" applyAlignment="1">
      <alignment vertical="top" wrapText="1"/>
    </xf>
    <xf numFmtId="0" fontId="11" fillId="2" borderId="24" xfId="0" applyFont="1" applyFill="1" applyBorder="1" applyAlignment="1" applyProtection="1">
      <alignment vertical="top" textRotation="255" shrinkToFit="1"/>
      <protection locked="0"/>
    </xf>
    <xf numFmtId="0" fontId="7" fillId="2" borderId="24" xfId="0" applyFont="1" applyFill="1" applyBorder="1" applyAlignment="1">
      <alignment vertical="top" textRotation="255" wrapText="1"/>
    </xf>
    <xf numFmtId="0" fontId="7" fillId="2" borderId="8" xfId="0" applyFont="1" applyFill="1" applyBorder="1" applyAlignment="1">
      <alignment vertical="top" textRotation="255" wrapText="1"/>
    </xf>
    <xf numFmtId="0" fontId="7" fillId="2" borderId="25" xfId="0" applyFont="1" applyFill="1" applyBorder="1" applyAlignment="1">
      <alignment vertical="top" textRotation="255" wrapText="1"/>
    </xf>
    <xf numFmtId="0" fontId="7" fillId="2" borderId="10" xfId="0" applyFont="1" applyFill="1" applyBorder="1" applyAlignment="1">
      <alignment vertical="top" textRotation="255" wrapText="1"/>
    </xf>
    <xf numFmtId="0" fontId="7" fillId="2" borderId="4" xfId="0" applyFont="1" applyFill="1" applyBorder="1" applyAlignment="1">
      <alignment vertical="top" wrapText="1"/>
    </xf>
    <xf numFmtId="0" fontId="7" fillId="2" borderId="5" xfId="0" applyFont="1" applyFill="1" applyBorder="1" applyAlignment="1">
      <alignment vertical="top" wrapText="1"/>
    </xf>
    <xf numFmtId="0" fontId="7" fillId="2" borderId="10" xfId="0" applyFont="1" applyFill="1" applyBorder="1" applyAlignment="1">
      <alignment vertical="top" wrapText="1"/>
    </xf>
    <xf numFmtId="0" fontId="11" fillId="2" borderId="8" xfId="0" applyFont="1" applyFill="1" applyBorder="1" applyAlignment="1" applyProtection="1">
      <alignment vertical="top" textRotation="255" shrinkToFit="1"/>
      <protection locked="0"/>
    </xf>
    <xf numFmtId="179" fontId="10" fillId="2" borderId="5" xfId="0" applyNumberFormat="1" applyFont="1" applyFill="1" applyBorder="1" applyAlignment="1" applyProtection="1">
      <alignment horizontal="right" vertical="center" shrinkToFit="1"/>
      <protection locked="0"/>
    </xf>
    <xf numFmtId="0" fontId="3" fillId="2" borderId="37" xfId="0" applyFont="1" applyFill="1" applyBorder="1" applyAlignment="1">
      <alignment horizontal="right" vertical="center"/>
    </xf>
    <xf numFmtId="0" fontId="3" fillId="2" borderId="38" xfId="0" applyFont="1" applyFill="1" applyBorder="1" applyAlignment="1">
      <alignment vertical="center"/>
    </xf>
    <xf numFmtId="0" fontId="3" fillId="2" borderId="38" xfId="0" applyFont="1" applyFill="1" applyBorder="1" applyAlignment="1">
      <alignment horizontal="left" vertical="center"/>
    </xf>
    <xf numFmtId="0" fontId="3" fillId="2" borderId="38" xfId="0" applyFont="1" applyFill="1" applyBorder="1"/>
    <xf numFmtId="0" fontId="3" fillId="2" borderId="39" xfId="0" applyFont="1" applyFill="1" applyBorder="1"/>
    <xf numFmtId="0" fontId="10" fillId="0" borderId="8" xfId="0" applyFont="1" applyBorder="1" applyAlignment="1" applyProtection="1">
      <alignment horizontal="center" vertical="center" shrinkToFit="1"/>
      <protection locked="0"/>
    </xf>
    <xf numFmtId="0" fontId="7" fillId="2" borderId="29" xfId="0" applyFont="1" applyFill="1" applyBorder="1" applyAlignment="1">
      <alignment vertical="top" textRotation="255"/>
    </xf>
    <xf numFmtId="0" fontId="7" fillId="2" borderId="29" xfId="0" applyFont="1" applyFill="1" applyBorder="1" applyAlignment="1">
      <alignment horizontal="center" vertical="top" wrapText="1"/>
    </xf>
    <xf numFmtId="0" fontId="3" fillId="2" borderId="29" xfId="0" applyFont="1" applyFill="1" applyBorder="1" applyAlignment="1">
      <alignment vertical="center" wrapText="1"/>
    </xf>
    <xf numFmtId="0" fontId="3" fillId="2" borderId="29" xfId="0" applyFont="1" applyFill="1" applyBorder="1" applyAlignment="1">
      <alignment horizontal="center" vertical="center"/>
    </xf>
    <xf numFmtId="0" fontId="7" fillId="2" borderId="12" xfId="0" applyFont="1" applyFill="1" applyBorder="1" applyAlignment="1">
      <alignment vertical="top" textRotation="255"/>
    </xf>
    <xf numFmtId="0" fontId="3" fillId="2" borderId="12" xfId="0" applyFont="1" applyFill="1" applyBorder="1" applyAlignment="1">
      <alignment vertical="center" wrapText="1"/>
    </xf>
    <xf numFmtId="0" fontId="3" fillId="2" borderId="29" xfId="0" applyFont="1" applyFill="1" applyBorder="1" applyAlignment="1">
      <alignment horizontal="right" vertical="center"/>
    </xf>
    <xf numFmtId="0" fontId="7" fillId="2" borderId="29" xfId="0" applyFont="1" applyFill="1" applyBorder="1" applyAlignment="1">
      <alignment vertical="top" wrapText="1"/>
    </xf>
    <xf numFmtId="0" fontId="7" fillId="2" borderId="29" xfId="0" applyFont="1" applyFill="1" applyBorder="1" applyAlignment="1">
      <alignment horizontal="center" vertical="top" textRotation="255"/>
    </xf>
    <xf numFmtId="0" fontId="3" fillId="2" borderId="40" xfId="0" applyFont="1" applyFill="1" applyBorder="1" applyAlignment="1">
      <alignment horizontal="center" vertical="center"/>
    </xf>
    <xf numFmtId="177" fontId="10" fillId="0" borderId="0" xfId="0" applyNumberFormat="1" applyFont="1" applyAlignment="1" applyProtection="1">
      <alignment horizontal="right" vertical="center" shrinkToFit="1"/>
      <protection locked="0"/>
    </xf>
    <xf numFmtId="0" fontId="3" fillId="2" borderId="13" xfId="0" applyFont="1" applyFill="1" applyBorder="1" applyAlignment="1">
      <alignment vertical="center"/>
    </xf>
    <xf numFmtId="0" fontId="7" fillId="2" borderId="29" xfId="0" applyFont="1" applyFill="1" applyBorder="1" applyAlignment="1">
      <alignment vertical="top"/>
    </xf>
    <xf numFmtId="0" fontId="7" fillId="2" borderId="7" xfId="0" applyFont="1" applyFill="1" applyBorder="1" applyAlignment="1">
      <alignment vertical="top"/>
    </xf>
    <xf numFmtId="0" fontId="7" fillId="2" borderId="0" xfId="0" applyFont="1" applyFill="1" applyAlignment="1">
      <alignment vertical="top"/>
    </xf>
    <xf numFmtId="0" fontId="7" fillId="2" borderId="8" xfId="0" applyFont="1" applyFill="1" applyBorder="1" applyAlignment="1">
      <alignment vertical="top"/>
    </xf>
    <xf numFmtId="0" fontId="3" fillId="2" borderId="0" xfId="0" applyFont="1" applyFill="1" applyAlignment="1">
      <alignment vertical="top"/>
    </xf>
    <xf numFmtId="0" fontId="3" fillId="0" borderId="29" xfId="0" applyFont="1" applyBorder="1" applyAlignment="1" applyProtection="1">
      <alignment vertical="center"/>
      <protection locked="0"/>
    </xf>
    <xf numFmtId="0" fontId="3" fillId="0" borderId="30" xfId="0" applyFont="1" applyBorder="1" applyAlignment="1" applyProtection="1">
      <alignment vertical="center"/>
      <protection locked="0"/>
    </xf>
    <xf numFmtId="0" fontId="3" fillId="2" borderId="41" xfId="0" applyFont="1" applyFill="1" applyBorder="1" applyAlignment="1">
      <alignment vertical="center"/>
    </xf>
    <xf numFmtId="0" fontId="7" fillId="2" borderId="11" xfId="0" applyFont="1" applyFill="1" applyBorder="1" applyAlignment="1">
      <alignment vertical="top"/>
    </xf>
    <xf numFmtId="0" fontId="7" fillId="2" borderId="12" xfId="0" applyFont="1" applyFill="1" applyBorder="1" applyAlignment="1">
      <alignment vertical="top"/>
    </xf>
    <xf numFmtId="0" fontId="7" fillId="2" borderId="17" xfId="0" applyFont="1" applyFill="1" applyBorder="1" applyAlignment="1">
      <alignment vertical="top"/>
    </xf>
    <xf numFmtId="0" fontId="7" fillId="2" borderId="1" xfId="0" applyFont="1" applyFill="1" applyBorder="1" applyAlignment="1">
      <alignment vertical="top"/>
    </xf>
    <xf numFmtId="0" fontId="7" fillId="2" borderId="2" xfId="0" applyFont="1" applyFill="1" applyBorder="1" applyAlignment="1">
      <alignment vertical="top"/>
    </xf>
    <xf numFmtId="0" fontId="7" fillId="2" borderId="16" xfId="0" applyFont="1" applyFill="1" applyBorder="1" applyAlignment="1">
      <alignment vertical="top"/>
    </xf>
    <xf numFmtId="0" fontId="3" fillId="2" borderId="0" xfId="0" applyFont="1" applyFill="1" applyAlignment="1" applyProtection="1">
      <alignment shrinkToFit="1"/>
      <protection locked="0"/>
    </xf>
    <xf numFmtId="0" fontId="3" fillId="2" borderId="0" xfId="0" applyFont="1" applyFill="1" applyAlignment="1" applyProtection="1">
      <alignment vertical="center" shrinkToFit="1"/>
      <protection locked="0"/>
    </xf>
    <xf numFmtId="0" fontId="3" fillId="2" borderId="40" xfId="0" applyFont="1" applyFill="1" applyBorder="1"/>
    <xf numFmtId="0" fontId="3" fillId="2" borderId="29" xfId="0" applyFont="1" applyFill="1" applyBorder="1"/>
    <xf numFmtId="0" fontId="3" fillId="2" borderId="3" xfId="0" applyFont="1" applyFill="1" applyBorder="1" applyAlignment="1">
      <alignment horizontal="center" vertical="center"/>
    </xf>
    <xf numFmtId="0" fontId="9" fillId="2" borderId="24" xfId="0" applyFont="1" applyFill="1" applyBorder="1" applyAlignment="1">
      <alignment vertical="top" textRotation="255" wrapText="1"/>
    </xf>
    <xf numFmtId="0" fontId="3" fillId="2" borderId="7" xfId="0" applyFont="1" applyFill="1" applyBorder="1" applyAlignment="1">
      <alignment vertical="top" wrapText="1"/>
    </xf>
    <xf numFmtId="0" fontId="3" fillId="2" borderId="11" xfId="0" applyFont="1" applyFill="1" applyBorder="1" applyAlignment="1">
      <alignment vertical="top" wrapText="1"/>
    </xf>
    <xf numFmtId="0" fontId="7" fillId="2" borderId="2" xfId="0" applyFont="1" applyFill="1" applyBorder="1" applyAlignment="1">
      <alignment vertical="top" wrapText="1"/>
    </xf>
    <xf numFmtId="0" fontId="7" fillId="2" borderId="16" xfId="0" applyFont="1" applyFill="1" applyBorder="1" applyAlignment="1">
      <alignment vertical="top" wrapText="1"/>
    </xf>
    <xf numFmtId="0" fontId="7" fillId="2" borderId="16" xfId="0" applyFont="1" applyFill="1" applyBorder="1" applyAlignment="1">
      <alignment vertical="center" wrapText="1"/>
    </xf>
    <xf numFmtId="0" fontId="3" fillId="2" borderId="24" xfId="0" applyFont="1" applyFill="1" applyBorder="1" applyAlignment="1">
      <alignment vertical="center"/>
    </xf>
    <xf numFmtId="0" fontId="3" fillId="2" borderId="36" xfId="0" applyFont="1" applyFill="1" applyBorder="1" applyAlignment="1">
      <alignment vertical="center"/>
    </xf>
    <xf numFmtId="0" fontId="9" fillId="2" borderId="8" xfId="0" applyFont="1" applyFill="1" applyBorder="1" applyAlignment="1">
      <alignment vertical="top" textRotation="255" wrapText="1"/>
    </xf>
    <xf numFmtId="0" fontId="7" fillId="2" borderId="11" xfId="0" applyFont="1" applyFill="1" applyBorder="1" applyAlignment="1">
      <alignment vertical="center"/>
    </xf>
    <xf numFmtId="0" fontId="7" fillId="2" borderId="12" xfId="0" applyFont="1" applyFill="1" applyBorder="1" applyAlignment="1">
      <alignment vertical="center"/>
    </xf>
    <xf numFmtId="0" fontId="7" fillId="2" borderId="17" xfId="0" applyFont="1" applyFill="1" applyBorder="1" applyAlignment="1">
      <alignment vertical="center"/>
    </xf>
    <xf numFmtId="0" fontId="3" fillId="2" borderId="1" xfId="0" applyFont="1" applyFill="1" applyBorder="1" applyAlignment="1">
      <alignment horizontal="center" vertical="center" wrapText="1"/>
    </xf>
    <xf numFmtId="49" fontId="3" fillId="2" borderId="18" xfId="0" applyNumberFormat="1" applyFont="1" applyFill="1" applyBorder="1" applyAlignment="1">
      <alignment vertical="center"/>
    </xf>
    <xf numFmtId="0" fontId="7" fillId="2" borderId="30" xfId="0" applyFont="1" applyFill="1" applyBorder="1" applyAlignment="1">
      <alignment vertical="top" wrapText="1"/>
    </xf>
    <xf numFmtId="0" fontId="3" fillId="2" borderId="29" xfId="0" applyFont="1" applyFill="1" applyBorder="1" applyAlignment="1">
      <alignment vertical="top" wrapText="1"/>
    </xf>
    <xf numFmtId="0" fontId="3" fillId="2" borderId="30" xfId="0" applyFont="1" applyFill="1" applyBorder="1" applyAlignment="1">
      <alignment vertical="top" wrapText="1"/>
    </xf>
    <xf numFmtId="179" fontId="10" fillId="0" borderId="0" xfId="0" applyNumberFormat="1" applyFont="1" applyAlignment="1" applyProtection="1">
      <alignment horizontal="center" vertical="center" shrinkToFit="1"/>
      <protection locked="0"/>
    </xf>
    <xf numFmtId="0" fontId="3" fillId="2" borderId="0" xfId="0" applyFont="1" applyFill="1" applyAlignment="1" applyProtection="1">
      <alignment horizontal="center" vertical="center" shrinkToFit="1"/>
      <protection locked="0"/>
    </xf>
    <xf numFmtId="0" fontId="2" fillId="2" borderId="40" xfId="0" applyFont="1" applyFill="1" applyBorder="1" applyAlignment="1">
      <alignment horizontal="center" vertical="center"/>
    </xf>
    <xf numFmtId="0" fontId="3" fillId="2" borderId="40" xfId="0" applyFont="1" applyFill="1" applyBorder="1" applyAlignment="1">
      <alignment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4"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7" xfId="0" applyFont="1" applyFill="1" applyBorder="1" applyAlignment="1">
      <alignment horizontal="center" vertical="center"/>
    </xf>
    <xf numFmtId="0" fontId="3" fillId="2" borderId="33" xfId="0" applyFont="1" applyFill="1" applyBorder="1" applyAlignment="1" applyProtection="1">
      <alignment shrinkToFit="1"/>
      <protection locked="0"/>
    </xf>
    <xf numFmtId="0" fontId="3" fillId="2" borderId="26" xfId="0" applyFont="1" applyFill="1" applyBorder="1" applyAlignment="1" applyProtection="1">
      <alignment vertical="center" shrinkToFit="1"/>
      <protection locked="0"/>
    </xf>
    <xf numFmtId="0" fontId="3" fillId="2" borderId="15" xfId="0" applyFont="1" applyFill="1" applyBorder="1" applyAlignment="1" applyProtection="1">
      <alignment vertical="center" shrinkToFit="1"/>
      <protection locked="0"/>
    </xf>
    <xf numFmtId="0" fontId="3" fillId="2" borderId="26" xfId="0" applyFont="1" applyFill="1" applyBorder="1" applyAlignment="1" applyProtection="1">
      <alignment shrinkToFit="1"/>
      <protection locked="0"/>
    </xf>
    <xf numFmtId="0" fontId="3" fillId="2" borderId="15" xfId="0" applyFont="1" applyFill="1" applyBorder="1" applyAlignment="1" applyProtection="1">
      <alignment shrinkToFit="1"/>
      <protection locked="0"/>
    </xf>
    <xf numFmtId="0" fontId="2" fillId="2" borderId="5" xfId="0" applyFont="1" applyFill="1" applyBorder="1" applyAlignment="1">
      <alignment horizontal="center" vertical="center"/>
    </xf>
    <xf numFmtId="0" fontId="2" fillId="2" borderId="40" xfId="0" applyFont="1" applyFill="1" applyBorder="1" applyAlignment="1">
      <alignment horizontal="center" vertical="center" wrapText="1"/>
    </xf>
    <xf numFmtId="0" fontId="2" fillId="2" borderId="4" xfId="0" applyFont="1" applyFill="1" applyBorder="1" applyAlignment="1">
      <alignment vertical="center"/>
    </xf>
    <xf numFmtId="0" fontId="2" fillId="2" borderId="1" xfId="0" applyFont="1" applyFill="1" applyBorder="1"/>
    <xf numFmtId="0" fontId="2" fillId="2" borderId="1" xfId="0" applyFont="1" applyFill="1" applyBorder="1" applyAlignment="1">
      <alignment vertical="center" shrinkToFit="1"/>
    </xf>
    <xf numFmtId="0" fontId="2" fillId="2" borderId="2" xfId="0" applyFont="1" applyFill="1" applyBorder="1" applyAlignment="1">
      <alignment vertical="center" shrinkToFit="1"/>
    </xf>
    <xf numFmtId="0" fontId="2" fillId="2" borderId="3" xfId="0" applyFont="1" applyFill="1" applyBorder="1" applyAlignment="1">
      <alignment vertical="center" shrinkToFit="1"/>
    </xf>
    <xf numFmtId="0" fontId="2" fillId="2" borderId="7" xfId="0" applyFont="1" applyFill="1" applyBorder="1" applyAlignment="1">
      <alignment vertical="center" shrinkToFit="1"/>
    </xf>
    <xf numFmtId="0" fontId="2" fillId="2" borderId="0" xfId="0" applyFont="1" applyFill="1" applyAlignment="1">
      <alignment vertical="center" shrinkToFit="1"/>
    </xf>
    <xf numFmtId="0" fontId="2" fillId="2" borderId="9" xfId="0" applyFont="1" applyFill="1" applyBorder="1" applyAlignment="1">
      <alignment vertical="center" shrinkToFit="1"/>
    </xf>
    <xf numFmtId="0" fontId="2" fillId="2" borderId="4" xfId="0" applyFont="1" applyFill="1" applyBorder="1" applyAlignment="1">
      <alignment vertical="center" shrinkToFit="1"/>
    </xf>
    <xf numFmtId="0" fontId="2" fillId="2" borderId="5" xfId="0" applyFont="1" applyFill="1" applyBorder="1" applyAlignment="1">
      <alignment vertical="center" shrinkToFit="1"/>
    </xf>
    <xf numFmtId="0" fontId="2" fillId="2" borderId="6" xfId="0" applyFont="1" applyFill="1" applyBorder="1" applyAlignment="1">
      <alignment vertical="center" shrinkToFit="1"/>
    </xf>
    <xf numFmtId="0" fontId="2" fillId="2" borderId="11" xfId="0" applyFont="1" applyFill="1" applyBorder="1" applyAlignment="1">
      <alignment vertical="center" shrinkToFit="1"/>
    </xf>
    <xf numFmtId="0" fontId="2" fillId="2" borderId="12" xfId="0" applyFont="1" applyFill="1" applyBorder="1" applyAlignment="1">
      <alignment vertical="center" shrinkToFit="1"/>
    </xf>
    <xf numFmtId="0" fontId="2" fillId="2" borderId="13" xfId="0" applyFont="1" applyFill="1" applyBorder="1" applyAlignment="1">
      <alignment vertical="center" shrinkToFit="1"/>
    </xf>
    <xf numFmtId="0" fontId="3" fillId="2" borderId="8" xfId="0" applyFont="1" applyFill="1" applyBorder="1" applyAlignment="1">
      <alignment vertical="top" wrapText="1"/>
    </xf>
    <xf numFmtId="49" fontId="3" fillId="2" borderId="57" xfId="0" applyNumberFormat="1" applyFont="1" applyFill="1" applyBorder="1" applyAlignment="1">
      <alignment vertical="center"/>
    </xf>
    <xf numFmtId="49" fontId="3" fillId="2" borderId="58" xfId="0" applyNumberFormat="1" applyFont="1" applyFill="1" applyBorder="1" applyAlignment="1">
      <alignment vertical="center"/>
    </xf>
    <xf numFmtId="0" fontId="3" fillId="2" borderId="0" xfId="0" applyFont="1" applyFill="1" applyAlignment="1">
      <alignment shrinkToFit="1"/>
    </xf>
    <xf numFmtId="0" fontId="3" fillId="2" borderId="0" xfId="0" applyFont="1" applyFill="1" applyAlignment="1">
      <alignment vertical="center" shrinkToFit="1"/>
    </xf>
    <xf numFmtId="0" fontId="3" fillId="2" borderId="2" xfId="0" applyFont="1" applyFill="1" applyBorder="1" applyAlignment="1">
      <alignment vertical="center" shrinkToFit="1"/>
    </xf>
    <xf numFmtId="0" fontId="7" fillId="2" borderId="46" xfId="0" applyFont="1" applyFill="1" applyBorder="1" applyAlignment="1">
      <alignment horizontal="center" vertical="top" textRotation="255"/>
    </xf>
    <xf numFmtId="0" fontId="7" fillId="2" borderId="2" xfId="0" applyFont="1" applyFill="1" applyBorder="1" applyAlignment="1">
      <alignment horizontal="center" vertical="top" textRotation="255"/>
    </xf>
    <xf numFmtId="0" fontId="3" fillId="2" borderId="1" xfId="0" applyFont="1" applyFill="1" applyBorder="1" applyAlignment="1">
      <alignment vertical="top" wrapText="1"/>
    </xf>
    <xf numFmtId="0" fontId="3" fillId="2" borderId="2" xfId="0" applyFont="1" applyFill="1" applyBorder="1" applyAlignment="1">
      <alignment vertical="top" wrapText="1"/>
    </xf>
    <xf numFmtId="0" fontId="3" fillId="2" borderId="16" xfId="0" applyFont="1" applyFill="1" applyBorder="1" applyAlignment="1">
      <alignment vertical="top" wrapText="1"/>
    </xf>
    <xf numFmtId="0" fontId="7" fillId="2" borderId="1" xfId="0" applyFont="1" applyFill="1" applyBorder="1" applyAlignment="1">
      <alignment vertical="top" wrapText="1"/>
    </xf>
    <xf numFmtId="0" fontId="3" fillId="2" borderId="12" xfId="0" applyFont="1" applyFill="1" applyBorder="1" applyAlignment="1">
      <alignment vertical="top" wrapText="1"/>
    </xf>
    <xf numFmtId="0" fontId="3" fillId="2" borderId="17" xfId="0" applyFont="1" applyFill="1" applyBorder="1" applyAlignment="1">
      <alignment vertical="top" wrapText="1"/>
    </xf>
    <xf numFmtId="0" fontId="3" fillId="2" borderId="0" xfId="0" applyFont="1" applyFill="1" applyAlignment="1" applyProtection="1">
      <alignment horizontal="center" vertical="center"/>
      <protection locked="0"/>
    </xf>
    <xf numFmtId="0" fontId="3" fillId="2" borderId="0" xfId="0" applyFont="1" applyFill="1" applyAlignment="1">
      <alignment vertical="top" wrapText="1"/>
    </xf>
    <xf numFmtId="0" fontId="3" fillId="2" borderId="5" xfId="0" applyFont="1" applyFill="1" applyBorder="1" applyAlignment="1">
      <alignment vertical="top"/>
    </xf>
    <xf numFmtId="0" fontId="3" fillId="2" borderId="10" xfId="0" applyFont="1" applyFill="1" applyBorder="1" applyAlignment="1">
      <alignment vertical="top"/>
    </xf>
    <xf numFmtId="0" fontId="3" fillId="2" borderId="26" xfId="0" applyFont="1" applyFill="1" applyBorder="1" applyAlignment="1">
      <alignment vertical="top"/>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8" xfId="0" applyFont="1" applyFill="1" applyBorder="1" applyAlignment="1">
      <alignment vertical="top"/>
    </xf>
    <xf numFmtId="0" fontId="8" fillId="2" borderId="0" xfId="0" applyFont="1" applyFill="1" applyAlignment="1">
      <alignment vertical="center"/>
    </xf>
    <xf numFmtId="0" fontId="3" fillId="2" borderId="46" xfId="0" applyFont="1" applyFill="1" applyBorder="1" applyAlignment="1">
      <alignment vertical="center"/>
    </xf>
    <xf numFmtId="0" fontId="3" fillId="2" borderId="14" xfId="0" applyFont="1" applyFill="1" applyBorder="1" applyAlignment="1" applyProtection="1">
      <alignment vertical="center" shrinkToFit="1"/>
      <protection locked="0"/>
    </xf>
    <xf numFmtId="0" fontId="3" fillId="2" borderId="14" xfId="0" applyFont="1" applyFill="1" applyBorder="1" applyAlignment="1" applyProtection="1">
      <alignment shrinkToFit="1"/>
      <protection locked="0"/>
    </xf>
    <xf numFmtId="49" fontId="10" fillId="2" borderId="14" xfId="0" applyNumberFormat="1" applyFont="1" applyFill="1" applyBorder="1" applyAlignment="1" applyProtection="1">
      <alignment horizontal="center" vertical="center" shrinkToFit="1"/>
      <protection locked="0"/>
    </xf>
    <xf numFmtId="49" fontId="10" fillId="2" borderId="32" xfId="0" applyNumberFormat="1" applyFont="1" applyFill="1" applyBorder="1" applyAlignment="1" applyProtection="1">
      <alignment horizontal="center" vertical="center" shrinkToFit="1"/>
      <protection locked="0"/>
    </xf>
    <xf numFmtId="0" fontId="10" fillId="2" borderId="0" xfId="0" applyFont="1" applyFill="1" applyAlignment="1" applyProtection="1">
      <alignment vertical="top" shrinkToFit="1"/>
      <protection locked="0"/>
    </xf>
    <xf numFmtId="49" fontId="11" fillId="2" borderId="42" xfId="0" applyNumberFormat="1" applyFont="1" applyFill="1" applyBorder="1" applyAlignment="1" applyProtection="1">
      <alignment horizontal="center" vertical="center" shrinkToFit="1"/>
      <protection locked="0"/>
    </xf>
    <xf numFmtId="49" fontId="11" fillId="2" borderId="33" xfId="0" applyNumberFormat="1" applyFont="1" applyFill="1" applyBorder="1" applyAlignment="1" applyProtection="1">
      <alignment horizontal="center" vertical="center" shrinkToFit="1"/>
      <protection locked="0"/>
    </xf>
    <xf numFmtId="49" fontId="10" fillId="2" borderId="26" xfId="0" applyNumberFormat="1" applyFont="1" applyFill="1" applyBorder="1" applyAlignment="1" applyProtection="1">
      <alignment horizontal="right" vertical="center" shrinkToFit="1"/>
      <protection locked="0"/>
    </xf>
    <xf numFmtId="49" fontId="10" fillId="2" borderId="14" xfId="0" applyNumberFormat="1" applyFont="1" applyFill="1" applyBorder="1" applyAlignment="1" applyProtection="1">
      <alignment horizontal="right" vertical="center" shrinkToFit="1"/>
      <protection locked="0"/>
    </xf>
    <xf numFmtId="49" fontId="10" fillId="2" borderId="15" xfId="0" applyNumberFormat="1" applyFont="1" applyFill="1" applyBorder="1" applyAlignment="1" applyProtection="1">
      <alignment horizontal="center" vertical="center" shrinkToFit="1"/>
      <protection locked="0"/>
    </xf>
    <xf numFmtId="49" fontId="10" fillId="2" borderId="33" xfId="0" applyNumberFormat="1" applyFont="1" applyFill="1" applyBorder="1" applyAlignment="1" applyProtection="1">
      <alignment horizontal="center" vertical="center" shrinkToFit="1"/>
      <protection locked="0"/>
    </xf>
    <xf numFmtId="49" fontId="10" fillId="2" borderId="43" xfId="0" applyNumberFormat="1" applyFont="1" applyFill="1" applyBorder="1" applyAlignment="1" applyProtection="1">
      <alignment horizontal="center" vertical="center" shrinkToFit="1"/>
      <protection locked="0"/>
    </xf>
    <xf numFmtId="49" fontId="11" fillId="2" borderId="31" xfId="0" applyNumberFormat="1" applyFont="1" applyFill="1" applyBorder="1" applyAlignment="1" applyProtection="1">
      <alignment horizontal="center" vertical="center" shrinkToFit="1"/>
      <protection locked="0"/>
    </xf>
    <xf numFmtId="49" fontId="11" fillId="2" borderId="14" xfId="0" applyNumberFormat="1" applyFont="1" applyFill="1" applyBorder="1" applyAlignment="1" applyProtection="1">
      <alignment horizontal="center" vertical="center" shrinkToFit="1"/>
      <protection locked="0"/>
    </xf>
    <xf numFmtId="49" fontId="11" fillId="2" borderId="15" xfId="0" applyNumberFormat="1" applyFont="1" applyFill="1" applyBorder="1" applyAlignment="1" applyProtection="1">
      <alignment horizontal="center" vertical="center" shrinkToFit="1"/>
      <protection locked="0"/>
    </xf>
    <xf numFmtId="49" fontId="10" fillId="2" borderId="26" xfId="0" applyNumberFormat="1" applyFont="1" applyFill="1" applyBorder="1" applyAlignment="1" applyProtection="1">
      <alignment horizontal="center" vertical="center" shrinkToFit="1"/>
      <protection locked="0"/>
    </xf>
    <xf numFmtId="49" fontId="10" fillId="2" borderId="28" xfId="0" applyNumberFormat="1" applyFont="1" applyFill="1" applyBorder="1" applyAlignment="1" applyProtection="1">
      <alignment horizontal="center" vertical="center" shrinkToFit="1"/>
      <protection locked="0"/>
    </xf>
    <xf numFmtId="49" fontId="10" fillId="2" borderId="29" xfId="0" applyNumberFormat="1" applyFont="1" applyFill="1" applyBorder="1" applyAlignment="1" applyProtection="1">
      <alignment horizontal="center" vertical="center" shrinkToFit="1"/>
      <protection locked="0"/>
    </xf>
    <xf numFmtId="49" fontId="10" fillId="2" borderId="30" xfId="0" applyNumberFormat="1" applyFont="1" applyFill="1" applyBorder="1" applyAlignment="1" applyProtection="1">
      <alignment horizontal="center" vertical="center" shrinkToFit="1"/>
      <protection locked="0"/>
    </xf>
    <xf numFmtId="49" fontId="14" fillId="2" borderId="44" xfId="0" applyNumberFormat="1" applyFont="1" applyFill="1" applyBorder="1" applyAlignment="1" applyProtection="1">
      <alignment horizontal="center" vertical="center" shrinkToFit="1"/>
      <protection locked="0"/>
    </xf>
    <xf numFmtId="49" fontId="14" fillId="2" borderId="33" xfId="0" applyNumberFormat="1" applyFont="1" applyFill="1" applyBorder="1" applyAlignment="1" applyProtection="1">
      <alignment horizontal="center" vertical="center" shrinkToFit="1"/>
      <protection locked="0"/>
    </xf>
    <xf numFmtId="49" fontId="11" fillId="2" borderId="44" xfId="0" applyNumberFormat="1" applyFont="1" applyFill="1" applyBorder="1" applyAlignment="1" applyProtection="1">
      <alignment horizontal="center" vertical="center" shrinkToFit="1"/>
      <protection locked="0"/>
    </xf>
    <xf numFmtId="49" fontId="11" fillId="2" borderId="45" xfId="0" applyNumberFormat="1" applyFont="1" applyFill="1" applyBorder="1" applyAlignment="1" applyProtection="1">
      <alignment horizontal="center" vertical="center" shrinkToFit="1"/>
      <protection locked="0"/>
    </xf>
    <xf numFmtId="49" fontId="11" fillId="2" borderId="43" xfId="0" applyNumberFormat="1" applyFont="1" applyFill="1" applyBorder="1" applyAlignment="1" applyProtection="1">
      <alignment horizontal="center" vertical="center" shrinkToFit="1"/>
      <protection locked="0"/>
    </xf>
    <xf numFmtId="49" fontId="10" fillId="2" borderId="25" xfId="0" applyNumberFormat="1" applyFont="1" applyFill="1" applyBorder="1" applyAlignment="1" applyProtection="1">
      <alignment horizontal="center" vertical="center" shrinkToFit="1"/>
      <protection locked="0"/>
    </xf>
    <xf numFmtId="49" fontId="10" fillId="2" borderId="5" xfId="0" applyNumberFormat="1" applyFont="1" applyFill="1" applyBorder="1" applyAlignment="1" applyProtection="1">
      <alignment horizontal="center" vertical="center" shrinkToFit="1"/>
      <protection locked="0"/>
    </xf>
    <xf numFmtId="49" fontId="10" fillId="2" borderId="10" xfId="0" applyNumberFormat="1" applyFont="1" applyFill="1" applyBorder="1" applyAlignment="1" applyProtection="1">
      <alignment horizontal="center" vertical="center" shrinkToFit="1"/>
      <protection locked="0"/>
    </xf>
    <xf numFmtId="0" fontId="11" fillId="2" borderId="46" xfId="0" applyFont="1" applyFill="1" applyBorder="1" applyAlignment="1" applyProtection="1">
      <alignment horizontal="center" vertical="top" textRotation="255" shrinkToFit="1"/>
      <protection locked="0"/>
    </xf>
    <xf numFmtId="0" fontId="11" fillId="2" borderId="2" xfId="0" applyFont="1" applyFill="1" applyBorder="1" applyAlignment="1" applyProtection="1">
      <alignment horizontal="center" vertical="top" textRotation="255" shrinkToFit="1"/>
      <protection locked="0"/>
    </xf>
    <xf numFmtId="0" fontId="11" fillId="2" borderId="16" xfId="0" applyFont="1" applyFill="1" applyBorder="1" applyAlignment="1" applyProtection="1">
      <alignment horizontal="center" vertical="top" textRotation="255" shrinkToFit="1"/>
      <protection locked="0"/>
    </xf>
    <xf numFmtId="0" fontId="11" fillId="2" borderId="24" xfId="0" applyFont="1" applyFill="1" applyBorder="1" applyAlignment="1" applyProtection="1">
      <alignment horizontal="center" vertical="top" textRotation="255" shrinkToFit="1"/>
      <protection locked="0"/>
    </xf>
    <xf numFmtId="0" fontId="11" fillId="2" borderId="0" xfId="0" applyFont="1" applyFill="1" applyAlignment="1" applyProtection="1">
      <alignment horizontal="center" vertical="top" textRotation="255" shrinkToFit="1"/>
      <protection locked="0"/>
    </xf>
    <xf numFmtId="0" fontId="11" fillId="2" borderId="8" xfId="0" applyFont="1" applyFill="1" applyBorder="1" applyAlignment="1" applyProtection="1">
      <alignment horizontal="center" vertical="top" textRotation="255" shrinkToFit="1"/>
      <protection locked="0"/>
    </xf>
    <xf numFmtId="0" fontId="11" fillId="2" borderId="36" xfId="0" applyFont="1" applyFill="1" applyBorder="1" applyAlignment="1" applyProtection="1">
      <alignment horizontal="center" vertical="top" textRotation="255" shrinkToFit="1"/>
      <protection locked="0"/>
    </xf>
    <xf numFmtId="0" fontId="11" fillId="2" borderId="12" xfId="0" applyFont="1" applyFill="1" applyBorder="1" applyAlignment="1" applyProtection="1">
      <alignment horizontal="center" vertical="top" textRotation="255" shrinkToFit="1"/>
      <protection locked="0"/>
    </xf>
    <xf numFmtId="0" fontId="11" fillId="2" borderId="17" xfId="0" applyFont="1" applyFill="1" applyBorder="1" applyAlignment="1" applyProtection="1">
      <alignment horizontal="center" vertical="top" textRotation="255" shrinkToFit="1"/>
      <protection locked="0"/>
    </xf>
    <xf numFmtId="0" fontId="11" fillId="2" borderId="1"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16" xfId="0" applyFont="1" applyFill="1" applyBorder="1" applyAlignment="1" applyProtection="1">
      <alignment horizontal="center" vertical="center" shrinkToFit="1"/>
      <protection locked="0"/>
    </xf>
    <xf numFmtId="0" fontId="11" fillId="2" borderId="4" xfId="0" applyFont="1" applyFill="1" applyBorder="1" applyAlignment="1" applyProtection="1">
      <alignment horizontal="center" vertical="center" shrinkToFit="1"/>
      <protection locked="0"/>
    </xf>
    <xf numFmtId="0" fontId="11" fillId="2" borderId="5" xfId="0" applyFont="1" applyFill="1" applyBorder="1" applyAlignment="1" applyProtection="1">
      <alignment horizontal="center" vertical="center" shrinkToFit="1"/>
      <protection locked="0"/>
    </xf>
    <xf numFmtId="0" fontId="11" fillId="2" borderId="10" xfId="0" applyFont="1" applyFill="1" applyBorder="1" applyAlignment="1" applyProtection="1">
      <alignment horizontal="center" vertical="center" shrinkToFit="1"/>
      <protection locked="0"/>
    </xf>
    <xf numFmtId="0" fontId="10" fillId="2" borderId="1" xfId="0" applyFont="1" applyFill="1" applyBorder="1" applyAlignment="1" applyProtection="1">
      <alignment horizontal="center" vertical="center" shrinkToFit="1"/>
      <protection locked="0"/>
    </xf>
    <xf numFmtId="0" fontId="10" fillId="2" borderId="16" xfId="0" applyFont="1" applyFill="1" applyBorder="1" applyAlignment="1" applyProtection="1">
      <alignment horizontal="center" vertical="center" shrinkToFit="1"/>
      <protection locked="0"/>
    </xf>
    <xf numFmtId="0" fontId="10" fillId="2" borderId="4" xfId="0" applyFont="1" applyFill="1" applyBorder="1" applyAlignment="1" applyProtection="1">
      <alignment horizontal="center" vertical="center" shrinkToFit="1"/>
      <protection locked="0"/>
    </xf>
    <xf numFmtId="0" fontId="10" fillId="2" borderId="10" xfId="0" applyFont="1" applyFill="1" applyBorder="1" applyAlignment="1" applyProtection="1">
      <alignment horizontal="center" vertical="center" shrinkToFit="1"/>
      <protection locked="0"/>
    </xf>
    <xf numFmtId="0" fontId="10" fillId="2" borderId="7" xfId="0" applyFont="1" applyFill="1" applyBorder="1" applyAlignment="1" applyProtection="1">
      <alignment horizontal="center" vertical="center" shrinkToFit="1"/>
      <protection locked="0"/>
    </xf>
    <xf numFmtId="0" fontId="10" fillId="2" borderId="8" xfId="0" applyFont="1" applyFill="1" applyBorder="1" applyAlignment="1" applyProtection="1">
      <alignment horizontal="center" vertical="center" shrinkToFit="1"/>
      <protection locked="0"/>
    </xf>
    <xf numFmtId="0" fontId="11" fillId="2" borderId="1" xfId="0" applyFont="1" applyFill="1" applyBorder="1" applyAlignment="1" applyProtection="1">
      <alignment horizontal="center" vertical="top" shrinkToFit="1"/>
      <protection locked="0"/>
    </xf>
    <xf numFmtId="0" fontId="11" fillId="2" borderId="2" xfId="0" applyFont="1" applyFill="1" applyBorder="1" applyAlignment="1" applyProtection="1">
      <alignment horizontal="center" vertical="top" shrinkToFit="1"/>
      <protection locked="0"/>
    </xf>
    <xf numFmtId="0" fontId="11" fillId="2" borderId="16" xfId="0" applyFont="1" applyFill="1" applyBorder="1" applyAlignment="1" applyProtection="1">
      <alignment horizontal="center" vertical="top" shrinkToFit="1"/>
      <protection locked="0"/>
    </xf>
    <xf numFmtId="0" fontId="11" fillId="2" borderId="7" xfId="0" applyFont="1" applyFill="1" applyBorder="1" applyAlignment="1" applyProtection="1">
      <alignment horizontal="center" vertical="top" shrinkToFit="1"/>
      <protection locked="0"/>
    </xf>
    <xf numFmtId="0" fontId="11" fillId="2" borderId="0" xfId="0" applyFont="1" applyFill="1" applyAlignment="1" applyProtection="1">
      <alignment horizontal="center" vertical="top" shrinkToFit="1"/>
      <protection locked="0"/>
    </xf>
    <xf numFmtId="0" fontId="11" fillId="2" borderId="8" xfId="0" applyFont="1" applyFill="1" applyBorder="1" applyAlignment="1" applyProtection="1">
      <alignment horizontal="center" vertical="top" shrinkToFit="1"/>
      <protection locked="0"/>
    </xf>
    <xf numFmtId="0" fontId="11" fillId="2" borderId="11" xfId="0" applyFont="1" applyFill="1" applyBorder="1" applyAlignment="1" applyProtection="1">
      <alignment horizontal="center" vertical="top" shrinkToFit="1"/>
      <protection locked="0"/>
    </xf>
    <xf numFmtId="0" fontId="11" fillId="2" borderId="12" xfId="0" applyFont="1" applyFill="1" applyBorder="1" applyAlignment="1" applyProtection="1">
      <alignment horizontal="center" vertical="top" shrinkToFit="1"/>
      <protection locked="0"/>
    </xf>
    <xf numFmtId="0" fontId="11" fillId="2" borderId="17" xfId="0" applyFont="1" applyFill="1" applyBorder="1" applyAlignment="1" applyProtection="1">
      <alignment horizontal="center" vertical="top" shrinkToFit="1"/>
      <protection locked="0"/>
    </xf>
    <xf numFmtId="0" fontId="11" fillId="2" borderId="0" xfId="0" applyFont="1" applyFill="1" applyAlignment="1" applyProtection="1">
      <alignment horizontal="center" vertical="center" shrinkToFit="1"/>
      <protection locked="0"/>
    </xf>
    <xf numFmtId="0" fontId="10" fillId="2" borderId="47" xfId="0" applyFont="1" applyFill="1" applyBorder="1" applyAlignment="1" applyProtection="1">
      <alignment horizontal="center" vertical="center" shrinkToFit="1"/>
      <protection locked="0"/>
    </xf>
    <xf numFmtId="0" fontId="10" fillId="2" borderId="44" xfId="0" applyFont="1" applyFill="1" applyBorder="1" applyAlignment="1" applyProtection="1">
      <alignment horizontal="center" vertical="center" shrinkToFit="1"/>
      <protection locked="0"/>
    </xf>
    <xf numFmtId="0" fontId="10" fillId="0" borderId="44" xfId="0" applyFont="1" applyBorder="1" applyAlignment="1" applyProtection="1">
      <alignment vertical="center" shrinkToFit="1"/>
      <protection locked="0"/>
    </xf>
    <xf numFmtId="0" fontId="10" fillId="0" borderId="45" xfId="0" applyFont="1" applyBorder="1" applyAlignment="1" applyProtection="1">
      <alignment vertical="center" shrinkToFit="1"/>
      <protection locked="0"/>
    </xf>
    <xf numFmtId="0" fontId="10" fillId="2" borderId="48" xfId="0" applyFont="1" applyFill="1" applyBorder="1" applyAlignment="1" applyProtection="1">
      <alignment horizontal="center" vertical="center" shrinkToFit="1"/>
      <protection locked="0"/>
    </xf>
    <xf numFmtId="0" fontId="10" fillId="2" borderId="49" xfId="0" applyFont="1" applyFill="1" applyBorder="1" applyAlignment="1" applyProtection="1">
      <alignment horizontal="center" vertical="center" shrinkToFit="1"/>
      <protection locked="0"/>
    </xf>
    <xf numFmtId="0" fontId="10" fillId="0" borderId="49" xfId="0" applyFont="1" applyBorder="1" applyAlignment="1" applyProtection="1">
      <alignment vertical="center" shrinkToFit="1"/>
      <protection locked="0"/>
    </xf>
    <xf numFmtId="0" fontId="10" fillId="0" borderId="50" xfId="0" applyFont="1" applyBorder="1" applyAlignment="1" applyProtection="1">
      <alignment vertical="center" shrinkToFit="1"/>
      <protection locked="0"/>
    </xf>
    <xf numFmtId="0" fontId="10" fillId="2" borderId="42" xfId="0" applyFont="1" applyFill="1" applyBorder="1" applyAlignment="1" applyProtection="1">
      <alignment horizontal="center" vertical="center" shrinkToFit="1"/>
      <protection locked="0"/>
    </xf>
    <xf numFmtId="0" fontId="10" fillId="2" borderId="33" xfId="0" applyFont="1" applyFill="1" applyBorder="1" applyAlignment="1" applyProtection="1">
      <alignment horizontal="center" vertical="center" shrinkToFit="1"/>
      <protection locked="0"/>
    </xf>
    <xf numFmtId="0" fontId="10" fillId="0" borderId="12" xfId="0" applyFont="1" applyBorder="1" applyAlignment="1" applyProtection="1">
      <alignment vertical="center" shrinkToFit="1"/>
      <protection locked="0"/>
    </xf>
    <xf numFmtId="0" fontId="10" fillId="2" borderId="51" xfId="0" applyFont="1" applyFill="1" applyBorder="1" applyAlignment="1" applyProtection="1">
      <alignment horizontal="center" vertical="center" shrinkToFit="1"/>
      <protection locked="0"/>
    </xf>
    <xf numFmtId="0" fontId="10" fillId="2" borderId="52" xfId="0" applyFont="1" applyFill="1" applyBorder="1" applyAlignment="1" applyProtection="1">
      <alignment horizontal="center" vertical="center" shrinkToFit="1"/>
      <protection locked="0"/>
    </xf>
    <xf numFmtId="0" fontId="10" fillId="2" borderId="53" xfId="0" applyFont="1" applyFill="1" applyBorder="1" applyAlignment="1" applyProtection="1">
      <alignment horizontal="center" vertical="center" shrinkToFit="1"/>
      <protection locked="0"/>
    </xf>
    <xf numFmtId="0" fontId="10" fillId="2" borderId="0" xfId="0" applyFont="1" applyFill="1" applyAlignment="1" applyProtection="1">
      <alignment horizontal="center" vertical="center" shrinkToFit="1"/>
      <protection locked="0"/>
    </xf>
    <xf numFmtId="0" fontId="10" fillId="2" borderId="9" xfId="0" applyFont="1" applyFill="1" applyBorder="1" applyAlignment="1" applyProtection="1">
      <alignment horizontal="center" vertical="center" shrinkToFit="1"/>
      <protection locked="0"/>
    </xf>
    <xf numFmtId="0" fontId="10" fillId="2" borderId="5" xfId="0" applyFont="1" applyFill="1" applyBorder="1" applyAlignment="1" applyProtection="1">
      <alignment horizontal="center" vertical="center" shrinkToFit="1"/>
      <protection locked="0"/>
    </xf>
    <xf numFmtId="0" fontId="10" fillId="2" borderId="6" xfId="0" applyFont="1" applyFill="1" applyBorder="1" applyAlignment="1" applyProtection="1">
      <alignment horizontal="center" vertical="center" shrinkToFit="1"/>
      <protection locked="0"/>
    </xf>
    <xf numFmtId="49" fontId="3" fillId="2" borderId="26" xfId="0" applyNumberFormat="1" applyFont="1" applyFill="1" applyBorder="1" applyAlignment="1">
      <alignment horizontal="right" vertical="center"/>
    </xf>
    <xf numFmtId="49" fontId="3" fillId="2" borderId="14" xfId="0" applyNumberFormat="1" applyFont="1" applyFill="1" applyBorder="1" applyAlignment="1">
      <alignment horizontal="right" vertical="center"/>
    </xf>
    <xf numFmtId="49" fontId="3" fillId="2" borderId="14" xfId="0" applyNumberFormat="1" applyFont="1" applyFill="1" applyBorder="1" applyAlignment="1">
      <alignment horizontal="center" vertical="center"/>
    </xf>
    <xf numFmtId="49" fontId="3" fillId="2" borderId="15" xfId="0" applyNumberFormat="1" applyFont="1" applyFill="1" applyBorder="1" applyAlignment="1">
      <alignment horizontal="center" vertical="center"/>
    </xf>
    <xf numFmtId="49" fontId="3" fillId="2" borderId="33" xfId="0" applyNumberFormat="1" applyFont="1" applyFill="1" applyBorder="1" applyAlignment="1">
      <alignment horizontal="center" vertical="center"/>
    </xf>
    <xf numFmtId="49" fontId="3" fillId="2" borderId="43" xfId="0" applyNumberFormat="1" applyFont="1" applyFill="1" applyBorder="1" applyAlignment="1">
      <alignment horizontal="center" vertical="center"/>
    </xf>
    <xf numFmtId="49" fontId="3" fillId="2" borderId="28" xfId="0" applyNumberFormat="1" applyFont="1" applyFill="1" applyBorder="1" applyAlignment="1">
      <alignment horizontal="center" vertical="center"/>
    </xf>
    <xf numFmtId="49" fontId="3" fillId="2" borderId="29" xfId="0" applyNumberFormat="1" applyFont="1" applyFill="1" applyBorder="1" applyAlignment="1">
      <alignment horizontal="center" vertical="center"/>
    </xf>
    <xf numFmtId="49" fontId="3" fillId="2" borderId="30" xfId="0" applyNumberFormat="1" applyFont="1" applyFill="1" applyBorder="1" applyAlignment="1">
      <alignment horizontal="center" vertical="center"/>
    </xf>
    <xf numFmtId="49" fontId="3" fillId="2" borderId="25" xfId="0" applyNumberFormat="1" applyFont="1" applyFill="1" applyBorder="1" applyAlignment="1">
      <alignment horizontal="center" vertical="center"/>
    </xf>
    <xf numFmtId="49" fontId="3" fillId="2" borderId="5" xfId="0" applyNumberFormat="1" applyFont="1" applyFill="1" applyBorder="1" applyAlignment="1">
      <alignment horizontal="center" vertical="center"/>
    </xf>
    <xf numFmtId="49" fontId="3" fillId="2" borderId="10" xfId="0" applyNumberFormat="1" applyFont="1" applyFill="1" applyBorder="1" applyAlignment="1">
      <alignment horizontal="center" vertical="center"/>
    </xf>
    <xf numFmtId="49" fontId="7" fillId="2" borderId="31" xfId="0" applyNumberFormat="1" applyFont="1" applyFill="1" applyBorder="1" applyAlignment="1">
      <alignment horizontal="center" vertical="center"/>
    </xf>
    <xf numFmtId="49" fontId="7" fillId="2" borderId="14" xfId="0" applyNumberFormat="1" applyFont="1" applyFill="1" applyBorder="1" applyAlignment="1">
      <alignment horizontal="center" vertical="center"/>
    </xf>
    <xf numFmtId="49" fontId="7" fillId="2" borderId="15" xfId="0" applyNumberFormat="1" applyFont="1" applyFill="1" applyBorder="1" applyAlignment="1">
      <alignment horizontal="center" vertical="center"/>
    </xf>
    <xf numFmtId="49" fontId="7" fillId="2" borderId="42" xfId="0" applyNumberFormat="1" applyFont="1" applyFill="1" applyBorder="1" applyAlignment="1">
      <alignment horizontal="center" vertical="center"/>
    </xf>
    <xf numFmtId="49" fontId="7" fillId="2" borderId="33" xfId="0" applyNumberFormat="1" applyFont="1" applyFill="1" applyBorder="1" applyAlignment="1">
      <alignment horizontal="center" vertical="center"/>
    </xf>
    <xf numFmtId="49" fontId="7" fillId="2" borderId="25" xfId="0" applyNumberFormat="1" applyFont="1" applyFill="1" applyBorder="1" applyAlignment="1">
      <alignment horizontal="center" vertical="center"/>
    </xf>
    <xf numFmtId="49" fontId="7" fillId="2" borderId="5" xfId="0" applyNumberFormat="1" applyFont="1" applyFill="1" applyBorder="1" applyAlignment="1">
      <alignment horizontal="center" vertical="center"/>
    </xf>
    <xf numFmtId="49" fontId="7" fillId="2" borderId="10" xfId="0" applyNumberFormat="1" applyFont="1" applyFill="1" applyBorder="1" applyAlignment="1">
      <alignment horizontal="center" vertical="center"/>
    </xf>
    <xf numFmtId="49" fontId="7" fillId="2" borderId="46" xfId="0" applyNumberFormat="1" applyFont="1" applyFill="1" applyBorder="1" applyAlignment="1">
      <alignment vertical="center" wrapText="1" shrinkToFit="1"/>
    </xf>
    <xf numFmtId="49" fontId="7" fillId="2" borderId="2" xfId="0" applyNumberFormat="1" applyFont="1" applyFill="1" applyBorder="1" applyAlignment="1">
      <alignment vertical="center" wrapText="1" shrinkToFit="1"/>
    </xf>
    <xf numFmtId="49" fontId="7" fillId="2" borderId="16" xfId="0" applyNumberFormat="1" applyFont="1" applyFill="1" applyBorder="1" applyAlignment="1">
      <alignment vertical="center" wrapText="1" shrinkToFit="1"/>
    </xf>
    <xf numFmtId="49" fontId="7" fillId="2" borderId="25" xfId="0" applyNumberFormat="1" applyFont="1" applyFill="1" applyBorder="1" applyAlignment="1">
      <alignment vertical="center" wrapText="1" shrinkToFit="1"/>
    </xf>
    <xf numFmtId="49" fontId="7" fillId="2" borderId="5" xfId="0" applyNumberFormat="1" applyFont="1" applyFill="1" applyBorder="1" applyAlignment="1">
      <alignment vertical="center" wrapText="1" shrinkToFit="1"/>
    </xf>
    <xf numFmtId="49" fontId="7" fillId="2" borderId="10" xfId="0" applyNumberFormat="1" applyFont="1" applyFill="1" applyBorder="1" applyAlignment="1">
      <alignment vertical="center" wrapText="1" shrinkToFit="1"/>
    </xf>
    <xf numFmtId="49" fontId="3" fillId="2" borderId="1" xfId="0" applyNumberFormat="1" applyFont="1" applyFill="1" applyBorder="1" applyAlignment="1">
      <alignment horizontal="center" vertical="center"/>
    </xf>
    <xf numFmtId="49" fontId="3" fillId="2" borderId="2" xfId="0" applyNumberFormat="1" applyFont="1" applyFill="1" applyBorder="1" applyAlignment="1">
      <alignment horizontal="center" vertical="center"/>
    </xf>
    <xf numFmtId="49" fontId="3" fillId="2" borderId="16" xfId="0" applyNumberFormat="1" applyFont="1" applyFill="1" applyBorder="1" applyAlignment="1">
      <alignment horizontal="center" vertical="center"/>
    </xf>
    <xf numFmtId="49" fontId="3" fillId="2" borderId="4" xfId="0" applyNumberFormat="1" applyFont="1" applyFill="1" applyBorder="1" applyAlignment="1">
      <alignment horizontal="center" vertical="center"/>
    </xf>
    <xf numFmtId="49" fontId="3" fillId="2" borderId="1" xfId="0" applyNumberFormat="1" applyFont="1" applyFill="1" applyBorder="1" applyAlignment="1">
      <alignment horizontal="right" vertical="center"/>
    </xf>
    <xf numFmtId="49" fontId="3" fillId="2" borderId="2" xfId="0" applyNumberFormat="1" applyFont="1" applyFill="1" applyBorder="1" applyAlignment="1">
      <alignment horizontal="right" vertical="center"/>
    </xf>
    <xf numFmtId="49" fontId="3" fillId="2" borderId="4" xfId="0" applyNumberFormat="1" applyFont="1" applyFill="1" applyBorder="1" applyAlignment="1">
      <alignment horizontal="right" vertical="center"/>
    </xf>
    <xf numFmtId="49" fontId="3" fillId="2" borderId="5" xfId="0" applyNumberFormat="1" applyFont="1" applyFill="1" applyBorder="1" applyAlignment="1">
      <alignment horizontal="right" vertical="center"/>
    </xf>
    <xf numFmtId="49" fontId="3" fillId="2" borderId="26" xfId="0" applyNumberFormat="1" applyFont="1" applyFill="1" applyBorder="1" applyAlignment="1">
      <alignment horizontal="center" vertical="center"/>
    </xf>
    <xf numFmtId="49" fontId="3" fillId="2" borderId="3" xfId="0" applyNumberFormat="1" applyFont="1" applyFill="1" applyBorder="1" applyAlignment="1">
      <alignment horizontal="center" vertical="center"/>
    </xf>
    <xf numFmtId="49" fontId="3" fillId="2" borderId="6" xfId="0" applyNumberFormat="1" applyFont="1" applyFill="1" applyBorder="1" applyAlignment="1">
      <alignment horizontal="center" vertical="center"/>
    </xf>
    <xf numFmtId="0" fontId="4" fillId="2" borderId="0" xfId="0" applyFont="1" applyFill="1" applyAlignment="1">
      <alignment vertical="top" wrapText="1"/>
    </xf>
    <xf numFmtId="0" fontId="7" fillId="2" borderId="7" xfId="0" applyFont="1" applyFill="1" applyBorder="1" applyAlignment="1">
      <alignment horizontal="center" vertical="top" wrapText="1"/>
    </xf>
    <xf numFmtId="0" fontId="7" fillId="2" borderId="0" xfId="0" applyFont="1" applyFill="1" applyAlignment="1">
      <alignment horizontal="center" vertical="top" wrapText="1"/>
    </xf>
    <xf numFmtId="0" fontId="7" fillId="2" borderId="8" xfId="0" applyFont="1" applyFill="1" applyBorder="1" applyAlignment="1">
      <alignment horizontal="center" vertical="top" wrapText="1"/>
    </xf>
    <xf numFmtId="0" fontId="7" fillId="2" borderId="1" xfId="0" applyFont="1" applyFill="1" applyBorder="1" applyAlignment="1">
      <alignment horizontal="center" vertical="top" wrapText="1"/>
    </xf>
    <xf numFmtId="0" fontId="7" fillId="2" borderId="2" xfId="0" applyFont="1" applyFill="1" applyBorder="1" applyAlignment="1">
      <alignment horizontal="center" vertical="top" wrapText="1"/>
    </xf>
    <xf numFmtId="0" fontId="7" fillId="2" borderId="16" xfId="0" applyFont="1" applyFill="1" applyBorder="1" applyAlignment="1">
      <alignment horizontal="center" vertical="top" wrapText="1"/>
    </xf>
    <xf numFmtId="0" fontId="7" fillId="2" borderId="11" xfId="0" applyFont="1" applyFill="1" applyBorder="1" applyAlignment="1">
      <alignment horizontal="center" vertical="top" wrapText="1"/>
    </xf>
    <xf numFmtId="0" fontId="7" fillId="2" borderId="12" xfId="0" applyFont="1" applyFill="1" applyBorder="1" applyAlignment="1">
      <alignment horizontal="center" vertical="top" wrapText="1"/>
    </xf>
    <xf numFmtId="0" fontId="7" fillId="2" borderId="17" xfId="0" applyFont="1" applyFill="1" applyBorder="1" applyAlignment="1">
      <alignment horizontal="center" vertical="top" wrapText="1"/>
    </xf>
    <xf numFmtId="0" fontId="7" fillId="2" borderId="46" xfId="0" applyFont="1" applyFill="1" applyBorder="1" applyAlignment="1">
      <alignment horizontal="center" vertical="top" textRotation="255"/>
    </xf>
    <xf numFmtId="0" fontId="7" fillId="2" borderId="2" xfId="0" applyFont="1" applyFill="1" applyBorder="1" applyAlignment="1">
      <alignment horizontal="center" vertical="top" textRotation="255"/>
    </xf>
    <xf numFmtId="0" fontId="7" fillId="2" borderId="16" xfId="0" applyFont="1" applyFill="1" applyBorder="1" applyAlignment="1">
      <alignment horizontal="center" vertical="top" textRotation="255"/>
    </xf>
    <xf numFmtId="0" fontId="7" fillId="2" borderId="24" xfId="0" applyFont="1" applyFill="1" applyBorder="1" applyAlignment="1">
      <alignment horizontal="center" vertical="top" textRotation="255"/>
    </xf>
    <xf numFmtId="0" fontId="7" fillId="2" borderId="0" xfId="0" applyFont="1" applyFill="1" applyAlignment="1">
      <alignment horizontal="center" vertical="top" textRotation="255"/>
    </xf>
    <xf numFmtId="0" fontId="7" fillId="2" borderId="8" xfId="0" applyFont="1" applyFill="1" applyBorder="1" applyAlignment="1">
      <alignment horizontal="center" vertical="top" textRotation="255"/>
    </xf>
    <xf numFmtId="0" fontId="7" fillId="2" borderId="36" xfId="0" applyFont="1" applyFill="1" applyBorder="1" applyAlignment="1">
      <alignment horizontal="center" vertical="top" textRotation="255"/>
    </xf>
    <xf numFmtId="0" fontId="7" fillId="2" borderId="12" xfId="0" applyFont="1" applyFill="1" applyBorder="1" applyAlignment="1">
      <alignment horizontal="center" vertical="top" textRotation="255"/>
    </xf>
    <xf numFmtId="0" fontId="7" fillId="2" borderId="17" xfId="0" applyFont="1" applyFill="1" applyBorder="1" applyAlignment="1">
      <alignment horizontal="center" vertical="top" textRotation="255"/>
    </xf>
    <xf numFmtId="0" fontId="5" fillId="2" borderId="0" xfId="0" applyFont="1" applyFill="1" applyAlignment="1">
      <alignment horizontal="center" vertical="center"/>
    </xf>
    <xf numFmtId="0" fontId="6" fillId="2" borderId="48" xfId="0" applyFont="1" applyFill="1" applyBorder="1" applyAlignment="1">
      <alignment horizontal="center" vertical="center"/>
    </xf>
    <xf numFmtId="0" fontId="6" fillId="2" borderId="49" xfId="0" applyFont="1" applyFill="1" applyBorder="1" applyAlignment="1">
      <alignment horizontal="center" vertical="center"/>
    </xf>
    <xf numFmtId="0" fontId="6" fillId="2" borderId="47" xfId="0" applyFont="1" applyFill="1" applyBorder="1" applyAlignment="1">
      <alignment horizontal="center" vertical="center"/>
    </xf>
    <xf numFmtId="0" fontId="6" fillId="2" borderId="44" xfId="0" applyFont="1" applyFill="1" applyBorder="1" applyAlignment="1">
      <alignment horizontal="center" vertical="center"/>
    </xf>
    <xf numFmtId="0" fontId="3" fillId="0" borderId="44"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49" xfId="0" applyFont="1" applyBorder="1" applyAlignment="1" applyProtection="1">
      <alignment vertical="center"/>
      <protection locked="0"/>
    </xf>
    <xf numFmtId="0" fontId="3" fillId="0" borderId="50" xfId="0" applyFont="1" applyBorder="1" applyAlignment="1" applyProtection="1">
      <alignment vertical="center"/>
      <protection locked="0"/>
    </xf>
    <xf numFmtId="0" fontId="3" fillId="2" borderId="1" xfId="0" applyFont="1" applyFill="1" applyBorder="1" applyAlignment="1">
      <alignment horizontal="center" vertical="center" shrinkToFit="1"/>
    </xf>
    <xf numFmtId="0" fontId="3" fillId="2" borderId="16"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2" borderId="1"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0"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3" fillId="2" borderId="47"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33" xfId="0" applyFont="1" applyFill="1" applyBorder="1" applyAlignment="1">
      <alignment horizontal="center" vertical="center" wrapText="1"/>
    </xf>
    <xf numFmtId="49" fontId="7" fillId="2" borderId="54" xfId="0" applyNumberFormat="1" applyFont="1" applyFill="1" applyBorder="1" applyAlignment="1">
      <alignment horizontal="center" vertical="center"/>
    </xf>
    <xf numFmtId="49" fontId="7" fillId="2" borderId="55" xfId="0" applyNumberFormat="1" applyFont="1" applyFill="1" applyBorder="1" applyAlignment="1">
      <alignment horizontal="center" vertical="center"/>
    </xf>
    <xf numFmtId="0" fontId="3" fillId="2" borderId="0" xfId="0" applyFont="1" applyFill="1" applyAlignment="1">
      <alignment vertical="top" wrapText="1"/>
    </xf>
    <xf numFmtId="49" fontId="15" fillId="2" borderId="44" xfId="0" applyNumberFormat="1" applyFont="1" applyFill="1" applyBorder="1" applyAlignment="1">
      <alignment horizontal="center" vertical="center" wrapText="1"/>
    </xf>
    <xf numFmtId="49" fontId="15" fillId="2" borderId="33" xfId="0" applyNumberFormat="1" applyFont="1" applyFill="1" applyBorder="1" applyAlignment="1">
      <alignment horizontal="center" vertical="center" wrapText="1"/>
    </xf>
    <xf numFmtId="49" fontId="7" fillId="2" borderId="44" xfId="0" applyNumberFormat="1" applyFont="1" applyFill="1" applyBorder="1" applyAlignment="1">
      <alignment horizontal="center" vertical="center" wrapText="1"/>
    </xf>
    <xf numFmtId="49" fontId="7" fillId="2" borderId="44" xfId="0" applyNumberFormat="1" applyFont="1" applyFill="1" applyBorder="1" applyAlignment="1">
      <alignment horizontal="center" vertical="center"/>
    </xf>
    <xf numFmtId="49" fontId="7" fillId="2" borderId="45" xfId="0" applyNumberFormat="1" applyFont="1" applyFill="1" applyBorder="1" applyAlignment="1">
      <alignment horizontal="center" vertical="center"/>
    </xf>
    <xf numFmtId="49" fontId="7" fillId="2" borderId="43" xfId="0" applyNumberFormat="1" applyFont="1" applyFill="1" applyBorder="1" applyAlignment="1">
      <alignment horizontal="center" vertical="center"/>
    </xf>
    <xf numFmtId="0" fontId="3" fillId="2" borderId="51" xfId="0" applyFont="1" applyFill="1" applyBorder="1" applyAlignment="1">
      <alignment horizontal="center" vertical="center"/>
    </xf>
    <xf numFmtId="0" fontId="3" fillId="2" borderId="52" xfId="0" applyFont="1" applyFill="1" applyBorder="1" applyAlignment="1">
      <alignment horizontal="center" vertical="center"/>
    </xf>
    <xf numFmtId="0" fontId="3" fillId="2" borderId="53"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0" xfId="0" applyFont="1" applyFill="1" applyAlignment="1">
      <alignment horizontal="center" vertical="center"/>
    </xf>
    <xf numFmtId="0" fontId="3" fillId="2" borderId="9"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49" fontId="3" fillId="2" borderId="11" xfId="0" applyNumberFormat="1" applyFont="1" applyFill="1" applyBorder="1" applyAlignment="1">
      <alignment horizontal="right" vertical="center"/>
    </xf>
    <xf numFmtId="49" fontId="3" fillId="2" borderId="12" xfId="0" applyNumberFormat="1" applyFont="1" applyFill="1" applyBorder="1" applyAlignment="1">
      <alignment horizontal="right" vertical="center"/>
    </xf>
    <xf numFmtId="49" fontId="3" fillId="2" borderId="12" xfId="0" applyNumberFormat="1" applyFont="1" applyFill="1" applyBorder="1" applyAlignment="1">
      <alignment horizontal="center" vertical="center"/>
    </xf>
    <xf numFmtId="49" fontId="3" fillId="2" borderId="17" xfId="0" applyNumberFormat="1" applyFont="1" applyFill="1" applyBorder="1" applyAlignment="1">
      <alignment horizontal="center" vertical="center"/>
    </xf>
    <xf numFmtId="49" fontId="3" fillId="2" borderId="56" xfId="0" applyNumberFormat="1" applyFont="1" applyFill="1" applyBorder="1" applyAlignment="1">
      <alignment horizontal="right" vertical="center"/>
    </xf>
    <xf numFmtId="49" fontId="3" fillId="2" borderId="57" xfId="0" applyNumberFormat="1" applyFont="1" applyFill="1" applyBorder="1" applyAlignment="1">
      <alignment horizontal="right" vertical="center"/>
    </xf>
    <xf numFmtId="49" fontId="3" fillId="2" borderId="56" xfId="0" applyNumberFormat="1" applyFont="1" applyFill="1" applyBorder="1" applyAlignment="1">
      <alignment horizontal="center" vertical="center"/>
    </xf>
    <xf numFmtId="49" fontId="3" fillId="2" borderId="57" xfId="0" applyNumberFormat="1" applyFont="1" applyFill="1" applyBorder="1" applyAlignment="1">
      <alignment horizontal="center" vertical="center"/>
    </xf>
    <xf numFmtId="49" fontId="3" fillId="2" borderId="64" xfId="0" applyNumberFormat="1" applyFont="1" applyFill="1" applyBorder="1" applyAlignment="1">
      <alignment horizontal="center" vertical="center"/>
    </xf>
    <xf numFmtId="49" fontId="3" fillId="2" borderId="32" xfId="0" applyNumberFormat="1" applyFont="1" applyFill="1" applyBorder="1" applyAlignment="1">
      <alignment horizontal="center" vertical="center"/>
    </xf>
    <xf numFmtId="49" fontId="3" fillId="2" borderId="33" xfId="0" applyNumberFormat="1" applyFont="1" applyFill="1" applyBorder="1" applyAlignment="1">
      <alignment horizontal="right" vertical="center"/>
    </xf>
    <xf numFmtId="0" fontId="3" fillId="0" borderId="5" xfId="0" applyFont="1" applyBorder="1" applyAlignment="1" applyProtection="1">
      <alignment vertical="center"/>
      <protection locked="0"/>
    </xf>
    <xf numFmtId="0" fontId="3" fillId="0" borderId="10" xfId="0" applyFont="1" applyBorder="1" applyAlignment="1" applyProtection="1">
      <alignment vertical="center"/>
      <protection locked="0"/>
    </xf>
    <xf numFmtId="0" fontId="7" fillId="2" borderId="1" xfId="0" applyFont="1" applyFill="1" applyBorder="1" applyAlignment="1">
      <alignment vertical="top" wrapText="1"/>
    </xf>
    <xf numFmtId="0" fontId="7" fillId="2" borderId="2" xfId="0" applyFont="1" applyFill="1" applyBorder="1" applyAlignment="1">
      <alignment vertical="top" wrapText="1"/>
    </xf>
    <xf numFmtId="0" fontId="7" fillId="2" borderId="16" xfId="0" applyFont="1" applyFill="1" applyBorder="1" applyAlignment="1">
      <alignment vertical="top" wrapText="1"/>
    </xf>
    <xf numFmtId="0" fontId="7" fillId="2" borderId="7" xfId="0" applyFont="1" applyFill="1" applyBorder="1" applyAlignment="1">
      <alignment vertical="top" wrapText="1"/>
    </xf>
    <xf numFmtId="0" fontId="7" fillId="2" borderId="0" xfId="0" applyFont="1" applyFill="1" applyAlignment="1">
      <alignment vertical="top" wrapText="1"/>
    </xf>
    <xf numFmtId="0" fontId="7" fillId="2" borderId="8" xfId="0" applyFont="1" applyFill="1" applyBorder="1" applyAlignment="1">
      <alignment vertical="top" wrapText="1"/>
    </xf>
    <xf numFmtId="0" fontId="3" fillId="2" borderId="7" xfId="0" applyFont="1" applyFill="1" applyBorder="1" applyAlignment="1">
      <alignment vertical="top" wrapText="1"/>
    </xf>
    <xf numFmtId="0" fontId="3" fillId="2" borderId="8" xfId="0" applyFont="1" applyFill="1" applyBorder="1" applyAlignment="1">
      <alignment vertical="top" wrapText="1"/>
    </xf>
    <xf numFmtId="0" fontId="7" fillId="2" borderId="0" xfId="0" applyFont="1" applyFill="1" applyAlignment="1">
      <alignment vertical="top"/>
    </xf>
    <xf numFmtId="0" fontId="7" fillId="2" borderId="8" xfId="0" applyFont="1" applyFill="1" applyBorder="1" applyAlignment="1">
      <alignment vertical="top"/>
    </xf>
    <xf numFmtId="0" fontId="3" fillId="0" borderId="0" xfId="0" applyFont="1" applyAlignment="1" applyProtection="1">
      <alignment vertical="center"/>
      <protection locked="0"/>
    </xf>
    <xf numFmtId="0" fontId="3" fillId="0" borderId="8" xfId="0" applyFont="1" applyBorder="1" applyAlignment="1" applyProtection="1">
      <alignment vertical="center"/>
      <protection locked="0"/>
    </xf>
    <xf numFmtId="0" fontId="3" fillId="0" borderId="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6" fillId="2" borderId="59" xfId="0" applyFont="1" applyFill="1" applyBorder="1" applyAlignment="1">
      <alignment horizontal="center" vertical="center"/>
    </xf>
    <xf numFmtId="0" fontId="6" fillId="2" borderId="60" xfId="0" applyFont="1" applyFill="1" applyBorder="1" applyAlignment="1">
      <alignment horizontal="center" vertical="center"/>
    </xf>
    <xf numFmtId="0" fontId="6" fillId="2" borderId="61" xfId="0" applyFont="1" applyFill="1" applyBorder="1" applyAlignment="1">
      <alignment horizontal="center" vertical="center"/>
    </xf>
    <xf numFmtId="49" fontId="3" fillId="0" borderId="62" xfId="0" applyNumberFormat="1" applyFont="1" applyBorder="1" applyAlignment="1" applyProtection="1">
      <alignment horizontal="center" vertical="center"/>
      <protection locked="0"/>
    </xf>
    <xf numFmtId="49" fontId="3" fillId="0" borderId="60" xfId="0" applyNumberFormat="1" applyFont="1" applyBorder="1" applyAlignment="1" applyProtection="1">
      <alignment horizontal="center" vertical="center"/>
      <protection locked="0"/>
    </xf>
    <xf numFmtId="49" fontId="3" fillId="0" borderId="63" xfId="0" applyNumberFormat="1" applyFont="1" applyBorder="1" applyAlignment="1" applyProtection="1">
      <alignment horizontal="center" vertical="center"/>
      <protection locked="0"/>
    </xf>
    <xf numFmtId="0" fontId="7" fillId="2" borderId="46" xfId="0" applyFont="1" applyFill="1" applyBorder="1" applyAlignment="1">
      <alignment vertical="center" textRotation="255" wrapText="1"/>
    </xf>
    <xf numFmtId="0" fontId="7" fillId="2" borderId="16" xfId="0" applyFont="1" applyFill="1" applyBorder="1" applyAlignment="1">
      <alignment vertical="center" textRotation="255" wrapText="1"/>
    </xf>
    <xf numFmtId="0" fontId="7" fillId="2" borderId="25" xfId="0" applyFont="1" applyFill="1" applyBorder="1" applyAlignment="1">
      <alignment vertical="center" textRotation="255" wrapText="1"/>
    </xf>
    <xf numFmtId="0" fontId="7" fillId="2" borderId="10" xfId="0" applyFont="1" applyFill="1" applyBorder="1" applyAlignment="1">
      <alignment vertical="center" textRotation="255" wrapText="1"/>
    </xf>
    <xf numFmtId="0" fontId="3" fillId="2" borderId="1" xfId="0" applyFont="1" applyFill="1" applyBorder="1" applyAlignment="1">
      <alignment vertical="center" wrapText="1"/>
    </xf>
    <xf numFmtId="0" fontId="3" fillId="2" borderId="2" xfId="0" applyFont="1" applyFill="1" applyBorder="1" applyAlignment="1">
      <alignment vertical="center" wrapText="1"/>
    </xf>
    <xf numFmtId="0" fontId="3" fillId="2" borderId="16" xfId="0" applyFont="1" applyFill="1" applyBorder="1" applyAlignment="1">
      <alignment vertical="center" wrapText="1"/>
    </xf>
    <xf numFmtId="0" fontId="3" fillId="2" borderId="4" xfId="0" applyFont="1" applyFill="1" applyBorder="1" applyAlignment="1">
      <alignment vertical="center" wrapText="1"/>
    </xf>
    <xf numFmtId="0" fontId="3" fillId="2" borderId="5" xfId="0" applyFont="1" applyFill="1" applyBorder="1" applyAlignment="1">
      <alignment vertical="center" wrapText="1"/>
    </xf>
    <xf numFmtId="0" fontId="3" fillId="2" borderId="10" xfId="0" applyFont="1" applyFill="1" applyBorder="1" applyAlignment="1">
      <alignment vertical="center" wrapText="1"/>
    </xf>
    <xf numFmtId="0" fontId="3" fillId="2" borderId="44" xfId="0" applyFont="1" applyFill="1" applyBorder="1" applyAlignment="1">
      <alignment horizontal="center" vertical="center"/>
    </xf>
    <xf numFmtId="0" fontId="3" fillId="2" borderId="33" xfId="0" applyFont="1" applyFill="1" applyBorder="1" applyAlignment="1">
      <alignment horizontal="center" vertical="center"/>
    </xf>
    <xf numFmtId="49" fontId="3" fillId="0" borderId="0" xfId="0" applyNumberFormat="1" applyFont="1" applyAlignment="1" applyProtection="1">
      <alignment horizontal="center" vertical="center"/>
      <protection locked="0"/>
    </xf>
    <xf numFmtId="0" fontId="7" fillId="2" borderId="46" xfId="0" applyFont="1" applyFill="1" applyBorder="1" applyAlignment="1">
      <alignment horizontal="center" vertical="center" textRotation="255"/>
    </xf>
    <xf numFmtId="0" fontId="7" fillId="2" borderId="16" xfId="0" applyFont="1" applyFill="1" applyBorder="1" applyAlignment="1">
      <alignment horizontal="center" vertical="center" textRotation="255"/>
    </xf>
    <xf numFmtId="0" fontId="7" fillId="2" borderId="24" xfId="0" applyFont="1" applyFill="1" applyBorder="1" applyAlignment="1">
      <alignment horizontal="center" vertical="center" textRotation="255"/>
    </xf>
    <xf numFmtId="0" fontId="7" fillId="2" borderId="8" xfId="0" applyFont="1" applyFill="1" applyBorder="1" applyAlignment="1">
      <alignment horizontal="center" vertical="center" textRotation="255"/>
    </xf>
    <xf numFmtId="0" fontId="7" fillId="2" borderId="36" xfId="0" applyFont="1" applyFill="1" applyBorder="1" applyAlignment="1">
      <alignment horizontal="center" vertical="center" textRotation="255"/>
    </xf>
    <xf numFmtId="0" fontId="7" fillId="2" borderId="17" xfId="0" applyFont="1" applyFill="1" applyBorder="1" applyAlignment="1">
      <alignment horizontal="center" vertical="center" textRotation="255"/>
    </xf>
    <xf numFmtId="0" fontId="7" fillId="2" borderId="46" xfId="0" applyFont="1" applyFill="1" applyBorder="1" applyAlignment="1">
      <alignment horizontal="center" vertical="top" textRotation="255" wrapText="1"/>
    </xf>
    <xf numFmtId="0" fontId="7" fillId="2" borderId="16" xfId="0" applyFont="1" applyFill="1" applyBorder="1" applyAlignment="1">
      <alignment horizontal="center" vertical="top" textRotation="255" wrapText="1"/>
    </xf>
    <xf numFmtId="0" fontId="7" fillId="2" borderId="24" xfId="0" applyFont="1" applyFill="1" applyBorder="1" applyAlignment="1">
      <alignment horizontal="center" vertical="top" textRotation="255" wrapText="1"/>
    </xf>
    <xf numFmtId="0" fontId="7" fillId="2" borderId="8" xfId="0" applyFont="1" applyFill="1" applyBorder="1" applyAlignment="1">
      <alignment horizontal="center" vertical="top" textRotation="255" wrapText="1"/>
    </xf>
    <xf numFmtId="0" fontId="3" fillId="2" borderId="8" xfId="0" applyFont="1" applyFill="1" applyBorder="1" applyAlignment="1">
      <alignment horizontal="center" vertical="center"/>
    </xf>
    <xf numFmtId="0" fontId="8" fillId="2" borderId="44" xfId="0" applyFont="1" applyFill="1" applyBorder="1" applyAlignment="1">
      <alignment horizontal="center" vertical="center" wrapText="1"/>
    </xf>
    <xf numFmtId="0" fontId="8" fillId="2" borderId="45"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3" fillId="2" borderId="1" xfId="0" applyFont="1" applyFill="1" applyBorder="1" applyAlignment="1">
      <alignment vertical="top" wrapText="1"/>
    </xf>
    <xf numFmtId="0" fontId="3" fillId="2" borderId="2" xfId="0" applyFont="1" applyFill="1" applyBorder="1" applyAlignment="1">
      <alignment vertical="top" wrapText="1"/>
    </xf>
    <xf numFmtId="0" fontId="3" fillId="2" borderId="16" xfId="0" applyFont="1" applyFill="1" applyBorder="1" applyAlignment="1">
      <alignment vertical="top" wrapText="1"/>
    </xf>
    <xf numFmtId="0" fontId="3" fillId="2" borderId="33" xfId="0" applyFont="1" applyFill="1" applyBorder="1" applyAlignment="1">
      <alignment horizontal="center" vertical="center" shrinkToFit="1"/>
    </xf>
    <xf numFmtId="0" fontId="3" fillId="0" borderId="12" xfId="0" applyFont="1" applyBorder="1" applyAlignment="1" applyProtection="1">
      <alignment vertical="center"/>
      <protection locked="0"/>
    </xf>
    <xf numFmtId="0" fontId="3" fillId="0" borderId="17" xfId="0" applyFont="1" applyBorder="1" applyAlignment="1" applyProtection="1">
      <alignment vertical="center"/>
      <protection locked="0"/>
    </xf>
    <xf numFmtId="176" fontId="3" fillId="0" borderId="0" xfId="0" applyNumberFormat="1" applyFont="1" applyAlignment="1" applyProtection="1">
      <alignment horizontal="center" vertical="center"/>
      <protection locked="0"/>
    </xf>
    <xf numFmtId="0" fontId="9" fillId="2" borderId="46" xfId="0" applyFont="1" applyFill="1" applyBorder="1" applyAlignment="1">
      <alignment vertical="top" textRotation="255" wrapText="1"/>
    </xf>
    <xf numFmtId="0" fontId="9" fillId="2" borderId="2" xfId="0" applyFont="1" applyFill="1" applyBorder="1" applyAlignment="1">
      <alignment vertical="top" textRotation="255" wrapText="1"/>
    </xf>
    <xf numFmtId="0" fontId="9" fillId="2" borderId="24" xfId="0" applyFont="1" applyFill="1" applyBorder="1" applyAlignment="1">
      <alignment vertical="top" textRotation="255" wrapText="1"/>
    </xf>
    <xf numFmtId="0" fontId="9" fillId="2" borderId="0" xfId="0" applyFont="1" applyFill="1" applyAlignment="1">
      <alignment vertical="top" textRotation="255" wrapText="1"/>
    </xf>
    <xf numFmtId="179" fontId="3" fillId="0" borderId="0" xfId="0" applyNumberFormat="1" applyFont="1" applyAlignment="1" applyProtection="1">
      <alignment horizontal="right" vertical="center"/>
      <protection locked="0"/>
    </xf>
    <xf numFmtId="0" fontId="8" fillId="2" borderId="7" xfId="0" applyFont="1" applyFill="1" applyBorder="1" applyAlignment="1">
      <alignment vertical="center" wrapText="1"/>
    </xf>
    <xf numFmtId="0" fontId="8" fillId="2" borderId="0" xfId="0" applyFont="1" applyFill="1" applyAlignment="1">
      <alignment vertical="center" wrapText="1"/>
    </xf>
    <xf numFmtId="0" fontId="8" fillId="2" borderId="8" xfId="0" applyFont="1" applyFill="1" applyBorder="1" applyAlignment="1">
      <alignment vertical="center" wrapText="1"/>
    </xf>
    <xf numFmtId="0" fontId="8" fillId="2" borderId="1" xfId="0" applyFont="1" applyFill="1" applyBorder="1" applyAlignment="1">
      <alignment vertical="center" wrapText="1"/>
    </xf>
    <xf numFmtId="0" fontId="8" fillId="2" borderId="2" xfId="0" applyFont="1" applyFill="1" applyBorder="1" applyAlignment="1">
      <alignment vertical="center" wrapText="1"/>
    </xf>
    <xf numFmtId="0" fontId="8" fillId="2" borderId="16" xfId="0" applyFont="1" applyFill="1" applyBorder="1" applyAlignment="1">
      <alignment vertical="center" wrapText="1"/>
    </xf>
    <xf numFmtId="0" fontId="8" fillId="2" borderId="4" xfId="0" applyFont="1" applyFill="1" applyBorder="1" applyAlignment="1">
      <alignment vertical="center" wrapText="1"/>
    </xf>
    <xf numFmtId="0" fontId="8" fillId="2" borderId="5" xfId="0" applyFont="1" applyFill="1" applyBorder="1" applyAlignment="1">
      <alignment vertical="center" wrapText="1"/>
    </xf>
    <xf numFmtId="0" fontId="8" fillId="2" borderId="10" xfId="0" applyFont="1" applyFill="1" applyBorder="1" applyAlignment="1">
      <alignment vertical="center" wrapText="1"/>
    </xf>
    <xf numFmtId="0" fontId="7" fillId="2" borderId="46" xfId="0" applyFont="1" applyFill="1" applyBorder="1" applyAlignment="1">
      <alignment vertical="top" textRotation="255" wrapText="1"/>
    </xf>
    <xf numFmtId="0" fontId="7" fillId="2" borderId="16" xfId="0" applyFont="1" applyFill="1" applyBorder="1" applyAlignment="1">
      <alignment vertical="top" textRotation="255" wrapText="1"/>
    </xf>
    <xf numFmtId="0" fontId="7" fillId="2" borderId="24" xfId="0" applyFont="1" applyFill="1" applyBorder="1" applyAlignment="1">
      <alignment vertical="top" textRotation="255" wrapText="1"/>
    </xf>
    <xf numFmtId="0" fontId="7" fillId="2" borderId="8" xfId="0" applyFont="1" applyFill="1" applyBorder="1" applyAlignment="1">
      <alignment vertical="top" textRotation="255" wrapText="1"/>
    </xf>
    <xf numFmtId="0" fontId="7" fillId="2" borderId="25" xfId="0" applyFont="1" applyFill="1" applyBorder="1" applyAlignment="1">
      <alignment vertical="top" textRotation="255" wrapText="1"/>
    </xf>
    <xf numFmtId="0" fontId="7" fillId="2" borderId="10" xfId="0" applyFont="1" applyFill="1" applyBorder="1" applyAlignment="1">
      <alignment vertical="top" textRotation="255" wrapText="1"/>
    </xf>
    <xf numFmtId="0" fontId="3" fillId="2" borderId="11" xfId="0" applyFont="1" applyFill="1" applyBorder="1" applyAlignment="1">
      <alignment vertical="top" wrapText="1"/>
    </xf>
    <xf numFmtId="0" fontId="3" fillId="2" borderId="12" xfId="0" applyFont="1" applyFill="1" applyBorder="1" applyAlignment="1">
      <alignment vertical="top" wrapText="1"/>
    </xf>
    <xf numFmtId="0" fontId="3" fillId="2" borderId="17" xfId="0" applyFont="1" applyFill="1" applyBorder="1" applyAlignment="1">
      <alignment vertical="top" wrapText="1"/>
    </xf>
    <xf numFmtId="0" fontId="3" fillId="2" borderId="4" xfId="0" applyFont="1" applyFill="1" applyBorder="1" applyAlignment="1">
      <alignment vertical="top" wrapText="1"/>
    </xf>
    <xf numFmtId="0" fontId="3" fillId="2" borderId="5" xfId="0" applyFont="1" applyFill="1" applyBorder="1" applyAlignment="1">
      <alignment vertical="top" wrapText="1"/>
    </xf>
    <xf numFmtId="0" fontId="3" fillId="2" borderId="10" xfId="0" applyFont="1" applyFill="1" applyBorder="1" applyAlignment="1">
      <alignment vertical="top" wrapText="1"/>
    </xf>
    <xf numFmtId="178" fontId="3" fillId="0" borderId="2" xfId="0" applyNumberFormat="1" applyFont="1" applyBorder="1" applyAlignment="1" applyProtection="1">
      <alignment horizontal="right" vertical="center"/>
      <protection locked="0"/>
    </xf>
    <xf numFmtId="49" fontId="3" fillId="0" borderId="12" xfId="0" applyNumberFormat="1" applyFont="1" applyBorder="1" applyAlignment="1" applyProtection="1">
      <alignment vertical="center" shrinkToFit="1"/>
      <protection locked="0"/>
    </xf>
    <xf numFmtId="0" fontId="7" fillId="2" borderId="28" xfId="0" applyFont="1" applyFill="1" applyBorder="1" applyAlignment="1">
      <alignment horizontal="center" vertical="top" textRotation="255"/>
    </xf>
    <xf numFmtId="0" fontId="7" fillId="2" borderId="30" xfId="0" applyFont="1" applyFill="1" applyBorder="1" applyAlignment="1">
      <alignment horizontal="center" vertical="top" textRotation="255"/>
    </xf>
    <xf numFmtId="180" fontId="3" fillId="0" borderId="0" xfId="0" applyNumberFormat="1" applyFont="1" applyAlignment="1" applyProtection="1">
      <alignment horizontal="right" vertical="center"/>
      <protection locked="0"/>
    </xf>
    <xf numFmtId="177" fontId="3" fillId="0" borderId="0" xfId="0" applyNumberFormat="1" applyFont="1" applyAlignment="1" applyProtection="1">
      <alignment horizontal="right" vertical="center"/>
      <protection locked="0"/>
    </xf>
    <xf numFmtId="179" fontId="3" fillId="0" borderId="12" xfId="0" applyNumberFormat="1" applyFont="1" applyBorder="1" applyAlignment="1" applyProtection="1">
      <alignment horizontal="right" vertical="center"/>
      <protection locked="0"/>
    </xf>
    <xf numFmtId="177" fontId="3" fillId="0" borderId="5" xfId="0" applyNumberFormat="1" applyFont="1" applyBorder="1" applyAlignment="1" applyProtection="1">
      <alignment horizontal="right" vertical="center"/>
      <protection locked="0"/>
    </xf>
    <xf numFmtId="0" fontId="7" fillId="2" borderId="11" xfId="0" applyFont="1" applyFill="1" applyBorder="1" applyAlignment="1">
      <alignment vertical="top" wrapText="1"/>
    </xf>
    <xf numFmtId="0" fontId="7" fillId="2" borderId="12" xfId="0" applyFont="1" applyFill="1" applyBorder="1" applyAlignment="1">
      <alignment vertical="top" wrapText="1"/>
    </xf>
    <xf numFmtId="0" fontId="7" fillId="2" borderId="17" xfId="0" applyFont="1" applyFill="1" applyBorder="1" applyAlignment="1">
      <alignment vertical="top" wrapText="1"/>
    </xf>
    <xf numFmtId="0" fontId="3" fillId="2" borderId="2" xfId="0" applyFont="1" applyFill="1" applyBorder="1" applyAlignment="1">
      <alignment vertical="center"/>
    </xf>
    <xf numFmtId="0" fontId="3" fillId="2" borderId="16" xfId="0" applyFont="1" applyFill="1" applyBorder="1" applyAlignment="1">
      <alignment vertical="center"/>
    </xf>
    <xf numFmtId="0" fontId="3" fillId="2" borderId="5" xfId="0" applyFont="1" applyFill="1" applyBorder="1" applyAlignment="1">
      <alignment vertical="center"/>
    </xf>
    <xf numFmtId="0" fontId="3" fillId="2" borderId="10" xfId="0" applyFont="1" applyFill="1" applyBorder="1" applyAlignment="1">
      <alignment vertical="center"/>
    </xf>
    <xf numFmtId="0" fontId="3" fillId="2" borderId="1" xfId="0" applyFont="1" applyFill="1" applyBorder="1" applyAlignment="1">
      <alignment vertical="center"/>
    </xf>
    <xf numFmtId="0" fontId="3" fillId="2" borderId="4" xfId="0" applyFont="1" applyFill="1" applyBorder="1" applyAlignment="1">
      <alignment vertical="center"/>
    </xf>
    <xf numFmtId="0" fontId="2" fillId="2" borderId="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7" xfId="0" applyFont="1" applyFill="1" applyBorder="1" applyAlignment="1">
      <alignment horizontal="center" vertical="center" shrinkToFit="1"/>
    </xf>
    <xf numFmtId="0" fontId="2" fillId="2" borderId="0" xfId="0" applyFont="1" applyFill="1" applyAlignment="1">
      <alignment horizontal="center" vertical="center" shrinkToFit="1"/>
    </xf>
    <xf numFmtId="0" fontId="2" fillId="2" borderId="9" xfId="0" applyFont="1" applyFill="1" applyBorder="1" applyAlignment="1">
      <alignment horizontal="center" vertical="center" shrinkToFit="1"/>
    </xf>
    <xf numFmtId="0" fontId="7" fillId="2" borderId="40" xfId="0" applyFont="1" applyFill="1" applyBorder="1" applyAlignment="1">
      <alignment horizontal="center" vertical="top" wrapText="1"/>
    </xf>
    <xf numFmtId="0" fontId="7" fillId="2" borderId="29" xfId="0" applyFont="1" applyFill="1" applyBorder="1" applyAlignment="1">
      <alignment horizontal="center" vertical="top" wrapText="1"/>
    </xf>
    <xf numFmtId="0" fontId="7" fillId="2" borderId="30" xfId="0" applyFont="1" applyFill="1" applyBorder="1" applyAlignment="1">
      <alignment horizontal="center" vertical="top" wrapText="1"/>
    </xf>
    <xf numFmtId="0" fontId="3" fillId="2" borderId="26"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2" fillId="2" borderId="11" xfId="0" applyFont="1" applyFill="1" applyBorder="1" applyAlignment="1">
      <alignment horizontal="center" vertical="center"/>
    </xf>
    <xf numFmtId="0" fontId="3" fillId="2" borderId="11" xfId="0" applyFont="1" applyFill="1" applyBorder="1" applyAlignment="1">
      <alignment vertical="center"/>
    </xf>
    <xf numFmtId="0" fontId="3" fillId="2" borderId="12" xfId="0" applyFont="1" applyFill="1" applyBorder="1" applyAlignment="1">
      <alignment vertical="center"/>
    </xf>
    <xf numFmtId="0" fontId="3" fillId="2" borderId="17" xfId="0" applyFont="1" applyFill="1" applyBorder="1" applyAlignment="1">
      <alignment vertical="center"/>
    </xf>
    <xf numFmtId="0" fontId="10" fillId="2" borderId="45" xfId="0" applyFont="1" applyFill="1" applyBorder="1" applyAlignment="1" applyProtection="1">
      <alignment horizontal="center" vertical="center" shrinkToFit="1"/>
      <protection locked="0"/>
    </xf>
    <xf numFmtId="0" fontId="10" fillId="2" borderId="43" xfId="0" applyFont="1" applyFill="1" applyBorder="1" applyAlignment="1" applyProtection="1">
      <alignment horizontal="center" vertical="center" shrinkToFit="1"/>
      <protection locked="0"/>
    </xf>
    <xf numFmtId="180" fontId="10" fillId="0" borderId="0" xfId="0" applyNumberFormat="1" applyFont="1" applyAlignment="1" applyProtection="1">
      <alignment horizontal="right" vertical="center" shrinkToFit="1"/>
      <protection locked="0"/>
    </xf>
    <xf numFmtId="177" fontId="10" fillId="0" borderId="5" xfId="0" applyNumberFormat="1" applyFont="1" applyBorder="1" applyAlignment="1" applyProtection="1">
      <alignment horizontal="right" vertical="center" shrinkToFit="1"/>
      <protection locked="0"/>
    </xf>
    <xf numFmtId="0" fontId="11" fillId="2" borderId="1" xfId="0" applyFont="1" applyFill="1" applyBorder="1" applyAlignment="1" applyProtection="1">
      <alignment vertical="top" shrinkToFit="1"/>
      <protection locked="0"/>
    </xf>
    <xf numFmtId="0" fontId="11" fillId="2" borderId="2" xfId="0" applyFont="1" applyFill="1" applyBorder="1" applyAlignment="1" applyProtection="1">
      <alignment vertical="top" shrinkToFit="1"/>
      <protection locked="0"/>
    </xf>
    <xf numFmtId="0" fontId="11" fillId="2" borderId="16" xfId="0" applyFont="1" applyFill="1" applyBorder="1" applyAlignment="1" applyProtection="1">
      <alignment vertical="top" shrinkToFit="1"/>
      <protection locked="0"/>
    </xf>
    <xf numFmtId="0" fontId="11" fillId="2" borderId="7" xfId="0" applyFont="1" applyFill="1" applyBorder="1" applyAlignment="1" applyProtection="1">
      <alignment vertical="top" shrinkToFit="1"/>
      <protection locked="0"/>
    </xf>
    <xf numFmtId="0" fontId="11" fillId="2" borderId="0" xfId="0" applyFont="1" applyFill="1" applyAlignment="1" applyProtection="1">
      <alignment vertical="top" shrinkToFit="1"/>
      <protection locked="0"/>
    </xf>
    <xf numFmtId="0" fontId="11" fillId="2" borderId="8" xfId="0" applyFont="1" applyFill="1" applyBorder="1" applyAlignment="1" applyProtection="1">
      <alignment vertical="top" shrinkToFit="1"/>
      <protection locked="0"/>
    </xf>
    <xf numFmtId="0" fontId="11" fillId="2" borderId="11" xfId="0" applyFont="1" applyFill="1" applyBorder="1" applyAlignment="1" applyProtection="1">
      <alignment vertical="top" shrinkToFit="1"/>
      <protection locked="0"/>
    </xf>
    <xf numFmtId="0" fontId="11" fillId="2" borderId="12" xfId="0" applyFont="1" applyFill="1" applyBorder="1" applyAlignment="1" applyProtection="1">
      <alignment vertical="top" shrinkToFit="1"/>
      <protection locked="0"/>
    </xf>
    <xf numFmtId="0" fontId="11" fillId="2" borderId="17" xfId="0" applyFont="1" applyFill="1" applyBorder="1" applyAlignment="1" applyProtection="1">
      <alignment vertical="top" shrinkToFit="1"/>
      <protection locked="0"/>
    </xf>
    <xf numFmtId="177" fontId="10" fillId="0" borderId="12" xfId="0" applyNumberFormat="1" applyFont="1" applyBorder="1" applyAlignment="1" applyProtection="1">
      <alignment horizontal="right" vertical="center" shrinkToFit="1"/>
      <protection locked="0"/>
    </xf>
    <xf numFmtId="0" fontId="11" fillId="2" borderId="4" xfId="0" applyFont="1" applyFill="1" applyBorder="1" applyAlignment="1" applyProtection="1">
      <alignment horizontal="center" vertical="top" shrinkToFit="1"/>
      <protection locked="0"/>
    </xf>
    <xf numFmtId="0" fontId="11" fillId="2" borderId="5" xfId="0" applyFont="1" applyFill="1" applyBorder="1" applyAlignment="1" applyProtection="1">
      <alignment horizontal="center" vertical="top" shrinkToFit="1"/>
      <protection locked="0"/>
    </xf>
    <xf numFmtId="0" fontId="11" fillId="2" borderId="10" xfId="0" applyFont="1" applyFill="1" applyBorder="1" applyAlignment="1" applyProtection="1">
      <alignment horizontal="center" vertical="top" shrinkToFit="1"/>
      <protection locked="0"/>
    </xf>
    <xf numFmtId="0" fontId="10" fillId="2" borderId="2" xfId="0" applyFont="1" applyFill="1" applyBorder="1" applyAlignment="1" applyProtection="1">
      <alignment horizontal="center" vertical="center" shrinkToFit="1"/>
      <protection locked="0"/>
    </xf>
    <xf numFmtId="0" fontId="10" fillId="2" borderId="3" xfId="0" applyFont="1" applyFill="1" applyBorder="1" applyAlignment="1" applyProtection="1">
      <alignment horizontal="center" vertical="center" shrinkToFit="1"/>
      <protection locked="0"/>
    </xf>
    <xf numFmtId="0" fontId="10" fillId="2" borderId="26" xfId="0" applyFont="1" applyFill="1" applyBorder="1" applyAlignment="1" applyProtection="1">
      <alignment vertical="center" shrinkToFit="1"/>
      <protection locked="0"/>
    </xf>
    <xf numFmtId="0" fontId="10" fillId="2" borderId="14" xfId="0" applyFont="1" applyFill="1" applyBorder="1" applyAlignment="1" applyProtection="1">
      <alignment vertical="center" shrinkToFit="1"/>
      <protection locked="0"/>
    </xf>
    <xf numFmtId="0" fontId="10" fillId="0" borderId="5" xfId="0" applyFont="1" applyBorder="1" applyAlignment="1" applyProtection="1">
      <alignment horizontal="center" vertical="center" shrinkToFit="1"/>
      <protection locked="0"/>
    </xf>
    <xf numFmtId="0" fontId="10" fillId="0" borderId="10" xfId="0" applyFont="1" applyBorder="1" applyAlignment="1" applyProtection="1">
      <alignment horizontal="center" vertical="center" shrinkToFit="1"/>
      <protection locked="0"/>
    </xf>
    <xf numFmtId="0" fontId="11" fillId="2" borderId="4" xfId="0" applyFont="1" applyFill="1" applyBorder="1" applyAlignment="1" applyProtection="1">
      <alignment vertical="top" shrinkToFit="1"/>
      <protection locked="0"/>
    </xf>
    <xf numFmtId="0" fontId="11" fillId="2" borderId="5" xfId="0" applyFont="1" applyFill="1" applyBorder="1" applyAlignment="1" applyProtection="1">
      <alignment vertical="top" shrinkToFit="1"/>
      <protection locked="0"/>
    </xf>
    <xf numFmtId="0" fontId="11" fillId="2" borderId="10" xfId="0" applyFont="1" applyFill="1" applyBorder="1" applyAlignment="1" applyProtection="1">
      <alignment vertical="top" shrinkToFit="1"/>
      <protection locked="0"/>
    </xf>
    <xf numFmtId="0" fontId="10" fillId="2" borderId="11" xfId="0" applyFont="1" applyFill="1" applyBorder="1" applyAlignment="1" applyProtection="1">
      <alignment horizontal="center" vertical="center" shrinkToFit="1"/>
      <protection locked="0"/>
    </xf>
    <xf numFmtId="0" fontId="10" fillId="2" borderId="12" xfId="0" applyFont="1" applyFill="1" applyBorder="1" applyAlignment="1" applyProtection="1">
      <alignment horizontal="center" vertical="center" shrinkToFit="1"/>
      <protection locked="0"/>
    </xf>
    <xf numFmtId="0" fontId="10" fillId="2" borderId="13" xfId="0" applyFont="1" applyFill="1" applyBorder="1" applyAlignment="1" applyProtection="1">
      <alignment horizontal="center" vertical="center" shrinkToFit="1"/>
      <protection locked="0"/>
    </xf>
    <xf numFmtId="0" fontId="11" fillId="2" borderId="46" xfId="0" applyFont="1" applyFill="1" applyBorder="1" applyAlignment="1" applyProtection="1">
      <alignment vertical="top" textRotation="255" shrinkToFit="1"/>
      <protection locked="0"/>
    </xf>
    <xf numFmtId="0" fontId="11" fillId="2" borderId="16" xfId="0" applyFont="1" applyFill="1" applyBorder="1" applyAlignment="1" applyProtection="1">
      <alignment vertical="top" textRotation="255" shrinkToFit="1"/>
      <protection locked="0"/>
    </xf>
    <xf numFmtId="0" fontId="11" fillId="2" borderId="24" xfId="0" applyFont="1" applyFill="1" applyBorder="1" applyAlignment="1" applyProtection="1">
      <alignment vertical="top" textRotation="255" shrinkToFit="1"/>
      <protection locked="0"/>
    </xf>
    <xf numFmtId="0" fontId="11" fillId="2" borderId="8" xfId="0" applyFont="1" applyFill="1" applyBorder="1" applyAlignment="1" applyProtection="1">
      <alignment vertical="top" textRotation="255" shrinkToFit="1"/>
      <protection locked="0"/>
    </xf>
    <xf numFmtId="0" fontId="11" fillId="2" borderId="25" xfId="0" applyFont="1" applyFill="1" applyBorder="1" applyAlignment="1" applyProtection="1">
      <alignment vertical="top" textRotation="255" shrinkToFit="1"/>
      <protection locked="0"/>
    </xf>
    <xf numFmtId="0" fontId="11" fillId="2" borderId="10" xfId="0" applyFont="1" applyFill="1" applyBorder="1" applyAlignment="1" applyProtection="1">
      <alignment vertical="top" textRotation="255" shrinkToFit="1"/>
      <protection locked="0"/>
    </xf>
    <xf numFmtId="0" fontId="10" fillId="2" borderId="1" xfId="0" applyFont="1" applyFill="1" applyBorder="1" applyAlignment="1" applyProtection="1">
      <alignment vertical="top" shrinkToFit="1"/>
      <protection locked="0"/>
    </xf>
    <xf numFmtId="0" fontId="10" fillId="2" borderId="2" xfId="0" applyFont="1" applyFill="1" applyBorder="1" applyAlignment="1" applyProtection="1">
      <alignment vertical="top" shrinkToFit="1"/>
      <protection locked="0"/>
    </xf>
    <xf numFmtId="0" fontId="10" fillId="2" borderId="16" xfId="0" applyFont="1" applyFill="1" applyBorder="1" applyAlignment="1" applyProtection="1">
      <alignment vertical="top" shrinkToFit="1"/>
      <protection locked="0"/>
    </xf>
    <xf numFmtId="0" fontId="10" fillId="2" borderId="7" xfId="0" applyFont="1" applyFill="1" applyBorder="1" applyAlignment="1" applyProtection="1">
      <alignment vertical="top" shrinkToFit="1"/>
      <protection locked="0"/>
    </xf>
    <xf numFmtId="0" fontId="10" fillId="2" borderId="8" xfId="0" applyFont="1" applyFill="1" applyBorder="1" applyAlignment="1" applyProtection="1">
      <alignment vertical="top" shrinkToFit="1"/>
      <protection locked="0"/>
    </xf>
    <xf numFmtId="0" fontId="10" fillId="2" borderId="4" xfId="0" applyFont="1" applyFill="1" applyBorder="1" applyAlignment="1" applyProtection="1">
      <alignment vertical="top" shrinkToFit="1"/>
      <protection locked="0"/>
    </xf>
    <xf numFmtId="0" fontId="10" fillId="2" borderId="5" xfId="0" applyFont="1" applyFill="1" applyBorder="1" applyAlignment="1" applyProtection="1">
      <alignment vertical="top" shrinkToFit="1"/>
      <protection locked="0"/>
    </xf>
    <xf numFmtId="0" fontId="10" fillId="2" borderId="10" xfId="0" applyFont="1" applyFill="1" applyBorder="1" applyAlignment="1" applyProtection="1">
      <alignment vertical="top" shrinkToFit="1"/>
      <protection locked="0"/>
    </xf>
    <xf numFmtId="49" fontId="10" fillId="0" borderId="2" xfId="0" applyNumberFormat="1" applyFont="1" applyBorder="1" applyAlignment="1" applyProtection="1">
      <alignment horizontal="right" vertical="center" shrinkToFit="1"/>
      <protection locked="0"/>
    </xf>
    <xf numFmtId="176" fontId="10" fillId="0" borderId="0" xfId="0" applyNumberFormat="1" applyFont="1" applyAlignment="1" applyProtection="1">
      <alignment horizontal="right" vertical="center" shrinkToFit="1"/>
      <protection locked="0"/>
    </xf>
    <xf numFmtId="179" fontId="10" fillId="2" borderId="0" xfId="0" applyNumberFormat="1" applyFont="1" applyFill="1" applyAlignment="1" applyProtection="1">
      <alignment horizontal="right" vertical="center" shrinkToFit="1"/>
      <protection locked="0"/>
    </xf>
    <xf numFmtId="179" fontId="10" fillId="2" borderId="5" xfId="0" applyNumberFormat="1" applyFont="1" applyFill="1" applyBorder="1" applyAlignment="1" applyProtection="1">
      <alignment horizontal="right" vertical="center" shrinkToFit="1"/>
      <protection locked="0"/>
    </xf>
    <xf numFmtId="0" fontId="11" fillId="2" borderId="36" xfId="0" applyFont="1" applyFill="1" applyBorder="1" applyAlignment="1" applyProtection="1">
      <alignment vertical="top" textRotation="255" shrinkToFit="1"/>
      <protection locked="0"/>
    </xf>
    <xf numFmtId="0" fontId="11" fillId="2" borderId="17" xfId="0" applyFont="1" applyFill="1" applyBorder="1" applyAlignment="1" applyProtection="1">
      <alignment vertical="top" textRotation="255" shrinkToFit="1"/>
      <protection locked="0"/>
    </xf>
    <xf numFmtId="0" fontId="10" fillId="2" borderId="12" xfId="0" applyFont="1" applyFill="1" applyBorder="1" applyAlignment="1" applyProtection="1">
      <alignment vertical="top" shrinkToFit="1"/>
      <protection locked="0"/>
    </xf>
    <xf numFmtId="0" fontId="10" fillId="2" borderId="17" xfId="0" applyFont="1" applyFill="1" applyBorder="1" applyAlignment="1" applyProtection="1">
      <alignment vertical="top" shrinkToFit="1"/>
      <protection locked="0"/>
    </xf>
    <xf numFmtId="0" fontId="10" fillId="0" borderId="2" xfId="0" applyFont="1" applyBorder="1" applyAlignment="1" applyProtection="1">
      <alignment vertical="center" shrinkToFit="1"/>
      <protection locked="0"/>
    </xf>
    <xf numFmtId="0" fontId="10" fillId="0" borderId="16" xfId="0" applyFont="1" applyBorder="1" applyAlignment="1" applyProtection="1">
      <alignment vertical="center" shrinkToFit="1"/>
      <protection locked="0"/>
    </xf>
    <xf numFmtId="49" fontId="10" fillId="0" borderId="0" xfId="0" applyNumberFormat="1" applyFont="1" applyAlignment="1" applyProtection="1">
      <alignment horizontal="center" shrinkToFit="1"/>
      <protection locked="0"/>
    </xf>
    <xf numFmtId="0" fontId="10" fillId="0" borderId="0" xfId="0" applyFont="1" applyAlignment="1" applyProtection="1">
      <alignment vertical="center" shrinkToFit="1"/>
      <protection locked="0"/>
    </xf>
    <xf numFmtId="0" fontId="10" fillId="0" borderId="8" xfId="0" applyFont="1" applyBorder="1" applyAlignment="1" applyProtection="1">
      <alignment vertical="center" shrinkToFit="1"/>
      <protection locked="0"/>
    </xf>
    <xf numFmtId="0" fontId="10" fillId="2" borderId="12" xfId="0" applyFont="1" applyFill="1" applyBorder="1" applyAlignment="1" applyProtection="1">
      <alignment vertical="center" shrinkToFit="1"/>
      <protection locked="0"/>
    </xf>
    <xf numFmtId="0" fontId="10" fillId="2" borderId="17" xfId="0" applyFont="1" applyFill="1" applyBorder="1" applyAlignment="1" applyProtection="1">
      <alignment vertical="center" shrinkToFit="1"/>
      <protection locked="0"/>
    </xf>
    <xf numFmtId="49" fontId="3" fillId="0" borderId="0" xfId="0" applyNumberFormat="1" applyFont="1" applyAlignment="1" applyProtection="1">
      <alignment horizontal="center"/>
      <protection locked="0"/>
    </xf>
    <xf numFmtId="0" fontId="7" fillId="2" borderId="40" xfId="0" applyFont="1" applyFill="1" applyBorder="1" applyAlignment="1">
      <alignment vertical="top" wrapText="1"/>
    </xf>
    <xf numFmtId="0" fontId="7" fillId="2" borderId="29" xfId="0" applyFont="1" applyFill="1" applyBorder="1" applyAlignment="1">
      <alignment vertical="top" wrapText="1"/>
    </xf>
    <xf numFmtId="0" fontId="7" fillId="2" borderId="30" xfId="0" applyFont="1" applyFill="1" applyBorder="1" applyAlignment="1">
      <alignment vertical="top" wrapText="1"/>
    </xf>
    <xf numFmtId="176" fontId="3" fillId="0" borderId="0" xfId="0" applyNumberFormat="1" applyFont="1" applyAlignment="1" applyProtection="1">
      <alignment horizontal="right" vertical="center"/>
      <protection locked="0"/>
    </xf>
    <xf numFmtId="0" fontId="10" fillId="2" borderId="59" xfId="0" applyFont="1" applyFill="1" applyBorder="1" applyAlignment="1" applyProtection="1">
      <alignment vertical="center" shrinkToFit="1"/>
      <protection locked="0"/>
    </xf>
    <xf numFmtId="0" fontId="10" fillId="2" borderId="60" xfId="0" applyFont="1" applyFill="1" applyBorder="1" applyAlignment="1" applyProtection="1">
      <alignment vertical="center" shrinkToFit="1"/>
      <protection locked="0"/>
    </xf>
    <xf numFmtId="0" fontId="10" fillId="2" borderId="61" xfId="0" applyFont="1" applyFill="1" applyBorder="1" applyAlignment="1" applyProtection="1">
      <alignment vertical="center" shrinkToFit="1"/>
      <protection locked="0"/>
    </xf>
    <xf numFmtId="49" fontId="10" fillId="0" borderId="60" xfId="0" applyNumberFormat="1" applyFont="1" applyBorder="1" applyAlignment="1" applyProtection="1">
      <alignment vertical="center" shrinkToFit="1"/>
      <protection locked="0"/>
    </xf>
    <xf numFmtId="49" fontId="10" fillId="0" borderId="63" xfId="0" applyNumberFormat="1" applyFont="1" applyBorder="1" applyAlignment="1" applyProtection="1">
      <alignment vertical="center" shrinkToFit="1"/>
      <protection locked="0"/>
    </xf>
    <xf numFmtId="49" fontId="3" fillId="0" borderId="0" xfId="0" applyNumberFormat="1" applyFont="1" applyAlignment="1" applyProtection="1">
      <alignment vertical="center" shrinkToFit="1"/>
      <protection locked="0"/>
    </xf>
    <xf numFmtId="0" fontId="3" fillId="0" borderId="12" xfId="0" applyFont="1" applyBorder="1" applyAlignment="1" applyProtection="1">
      <alignment horizontal="center" vertical="center" shrinkToFit="1"/>
      <protection locked="0"/>
    </xf>
    <xf numFmtId="0" fontId="3" fillId="0" borderId="17" xfId="0" applyFont="1" applyBorder="1" applyAlignment="1" applyProtection="1">
      <alignment horizontal="center" vertical="center" shrinkToFit="1"/>
      <protection locked="0"/>
    </xf>
    <xf numFmtId="0" fontId="7" fillId="2" borderId="36" xfId="0" applyFont="1" applyFill="1" applyBorder="1" applyAlignment="1">
      <alignment vertical="top" textRotation="255" wrapText="1"/>
    </xf>
    <xf numFmtId="0" fontId="7" fillId="2" borderId="17" xfId="0" applyFont="1" applyFill="1" applyBorder="1" applyAlignment="1">
      <alignment vertical="top" textRotation="255" wrapText="1"/>
    </xf>
    <xf numFmtId="49" fontId="6" fillId="0" borderId="62" xfId="0" applyNumberFormat="1" applyFont="1" applyBorder="1" applyAlignment="1" applyProtection="1">
      <alignment vertical="center"/>
      <protection locked="0"/>
    </xf>
    <xf numFmtId="49" fontId="6" fillId="0" borderId="60" xfId="0" applyNumberFormat="1" applyFont="1" applyBorder="1" applyAlignment="1" applyProtection="1">
      <alignment vertical="center"/>
      <protection locked="0"/>
    </xf>
    <xf numFmtId="49" fontId="6" fillId="0" borderId="63" xfId="0" applyNumberFormat="1" applyFont="1" applyBorder="1" applyAlignment="1" applyProtection="1">
      <alignment vertical="center"/>
      <protection locked="0"/>
    </xf>
    <xf numFmtId="0" fontId="6" fillId="2" borderId="59" xfId="0" applyFont="1" applyFill="1" applyBorder="1" applyAlignment="1">
      <alignment vertical="center"/>
    </xf>
    <xf numFmtId="0" fontId="6" fillId="2" borderId="60" xfId="0" applyFont="1" applyFill="1" applyBorder="1" applyAlignment="1">
      <alignment vertical="center"/>
    </xf>
    <xf numFmtId="0" fontId="6" fillId="2" borderId="61" xfId="0" applyFont="1" applyFill="1" applyBorder="1" applyAlignment="1">
      <alignment vertical="center"/>
    </xf>
    <xf numFmtId="0" fontId="3" fillId="2" borderId="26" xfId="0" applyFont="1" applyFill="1" applyBorder="1" applyAlignment="1">
      <alignment vertical="center" wrapText="1"/>
    </xf>
    <xf numFmtId="0" fontId="3" fillId="2" borderId="14" xfId="0" applyFont="1" applyFill="1" applyBorder="1" applyAlignment="1">
      <alignment vertical="center" wrapText="1"/>
    </xf>
    <xf numFmtId="0" fontId="3" fillId="2" borderId="56" xfId="0" applyFont="1" applyFill="1" applyBorder="1" applyAlignment="1">
      <alignment vertical="center" wrapText="1"/>
    </xf>
    <xf numFmtId="0" fontId="3" fillId="2" borderId="57" xfId="0" applyFont="1" applyFill="1" applyBorder="1" applyAlignment="1">
      <alignment vertical="center" wrapText="1"/>
    </xf>
    <xf numFmtId="0" fontId="7" fillId="2" borderId="29" xfId="0" applyFont="1" applyFill="1" applyBorder="1" applyAlignment="1">
      <alignment horizontal="center" vertical="top" textRotation="255"/>
    </xf>
    <xf numFmtId="0" fontId="7" fillId="2" borderId="24" xfId="0" applyFont="1" applyFill="1" applyBorder="1" applyAlignment="1">
      <alignment vertical="top" textRotation="255"/>
    </xf>
    <xf numFmtId="0" fontId="7" fillId="2" borderId="8" xfId="0" applyFont="1" applyFill="1" applyBorder="1" applyAlignment="1">
      <alignment vertical="top" textRotation="255"/>
    </xf>
    <xf numFmtId="0" fontId="7" fillId="2" borderId="36" xfId="0" applyFont="1" applyFill="1" applyBorder="1" applyAlignment="1">
      <alignment vertical="top" textRotation="255"/>
    </xf>
    <xf numFmtId="0" fontId="7" fillId="2" borderId="17" xfId="0" applyFont="1" applyFill="1" applyBorder="1" applyAlignment="1">
      <alignment vertical="top" textRotation="255"/>
    </xf>
    <xf numFmtId="0" fontId="10" fillId="0" borderId="1" xfId="0" applyFont="1" applyBorder="1" applyAlignment="1" applyProtection="1">
      <alignment horizontal="center" vertical="center" shrinkToFit="1"/>
      <protection locked="0"/>
    </xf>
    <xf numFmtId="0" fontId="10" fillId="0" borderId="2" xfId="0" applyFont="1" applyBorder="1" applyAlignment="1" applyProtection="1">
      <alignment horizontal="center" vertical="center" shrinkToFit="1"/>
      <protection locked="0"/>
    </xf>
    <xf numFmtId="0" fontId="10" fillId="0" borderId="3"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12" xfId="0" applyFont="1" applyBorder="1" applyAlignment="1" applyProtection="1">
      <alignment horizontal="center" vertical="center" shrinkToFit="1"/>
      <protection locked="0"/>
    </xf>
    <xf numFmtId="0" fontId="10" fillId="0" borderId="13" xfId="0" applyFont="1" applyBorder="1" applyAlignment="1" applyProtection="1">
      <alignment horizontal="center" vertical="center" shrinkToFit="1"/>
      <protection locked="0"/>
    </xf>
    <xf numFmtId="0" fontId="10" fillId="0" borderId="26" xfId="0" applyFont="1" applyBorder="1" applyAlignment="1" applyProtection="1">
      <alignment vertical="center" shrinkToFit="1"/>
      <protection locked="0"/>
    </xf>
    <xf numFmtId="0" fontId="10" fillId="0" borderId="14" xfId="0" applyFont="1" applyBorder="1" applyAlignment="1" applyProtection="1">
      <alignment vertical="center" shrinkToFit="1"/>
      <protection locked="0"/>
    </xf>
    <xf numFmtId="0" fontId="10" fillId="0" borderId="56" xfId="0" applyFont="1" applyBorder="1" applyAlignment="1" applyProtection="1">
      <alignment vertical="center" shrinkToFit="1"/>
      <protection locked="0"/>
    </xf>
    <xf numFmtId="0" fontId="10" fillId="0" borderId="57" xfId="0" applyFont="1" applyBorder="1" applyAlignment="1" applyProtection="1">
      <alignment vertical="center" shrinkToFit="1"/>
      <protection locked="0"/>
    </xf>
    <xf numFmtId="0" fontId="10" fillId="0" borderId="17" xfId="0" applyFont="1" applyBorder="1" applyAlignment="1" applyProtection="1">
      <alignment horizontal="center" vertical="center" shrinkToFit="1"/>
      <protection locked="0"/>
    </xf>
    <xf numFmtId="0" fontId="11" fillId="0" borderId="46" xfId="0" applyFont="1" applyBorder="1" applyAlignment="1" applyProtection="1">
      <alignment vertical="top" textRotation="255" shrinkToFit="1"/>
      <protection locked="0"/>
    </xf>
    <xf numFmtId="0" fontId="11" fillId="0" borderId="16" xfId="0" applyFont="1" applyBorder="1" applyAlignment="1" applyProtection="1">
      <alignment vertical="top" textRotation="255" shrinkToFit="1"/>
      <protection locked="0"/>
    </xf>
    <xf numFmtId="0" fontId="11" fillId="0" borderId="24" xfId="0" applyFont="1" applyBorder="1" applyAlignment="1" applyProtection="1">
      <alignment vertical="top" textRotation="255" shrinkToFit="1"/>
      <protection locked="0"/>
    </xf>
    <xf numFmtId="0" fontId="11" fillId="0" borderId="8" xfId="0" applyFont="1" applyBorder="1" applyAlignment="1" applyProtection="1">
      <alignment vertical="top" textRotation="255" shrinkToFit="1"/>
      <protection locked="0"/>
    </xf>
    <xf numFmtId="0" fontId="11" fillId="0" borderId="25" xfId="0" applyFont="1" applyBorder="1" applyAlignment="1" applyProtection="1">
      <alignment vertical="top" textRotation="255" shrinkToFit="1"/>
      <protection locked="0"/>
    </xf>
    <xf numFmtId="0" fontId="11" fillId="0" borderId="10" xfId="0" applyFont="1" applyBorder="1" applyAlignment="1" applyProtection="1">
      <alignment vertical="top" textRotation="255" shrinkToFit="1"/>
      <protection locked="0"/>
    </xf>
    <xf numFmtId="0" fontId="11" fillId="0" borderId="36" xfId="0" applyFont="1" applyBorder="1" applyAlignment="1" applyProtection="1">
      <alignment vertical="top" textRotation="255" shrinkToFit="1"/>
      <protection locked="0"/>
    </xf>
    <xf numFmtId="0" fontId="11" fillId="0" borderId="17" xfId="0" applyFont="1" applyBorder="1" applyAlignment="1" applyProtection="1">
      <alignment vertical="top" textRotation="255" shrinkToFit="1"/>
      <protection locked="0"/>
    </xf>
    <xf numFmtId="0" fontId="11" fillId="0" borderId="1" xfId="0" applyFont="1" applyBorder="1" applyAlignment="1" applyProtection="1">
      <alignment vertical="top" shrinkToFit="1"/>
      <protection locked="0"/>
    </xf>
    <xf numFmtId="0" fontId="11" fillId="0" borderId="2" xfId="0" applyFont="1" applyBorder="1" applyAlignment="1" applyProtection="1">
      <alignment vertical="top" shrinkToFit="1"/>
      <protection locked="0"/>
    </xf>
    <xf numFmtId="0" fontId="11" fillId="0" borderId="16" xfId="0" applyFont="1" applyBorder="1" applyAlignment="1" applyProtection="1">
      <alignment vertical="top" shrinkToFit="1"/>
      <protection locked="0"/>
    </xf>
    <xf numFmtId="0" fontId="11" fillId="0" borderId="7" xfId="0" applyFont="1" applyBorder="1" applyAlignment="1" applyProtection="1">
      <alignment vertical="top" shrinkToFit="1"/>
      <protection locked="0"/>
    </xf>
    <xf numFmtId="0" fontId="11" fillId="0" borderId="0" xfId="0" applyFont="1" applyAlignment="1" applyProtection="1">
      <alignment vertical="top" shrinkToFit="1"/>
      <protection locked="0"/>
    </xf>
    <xf numFmtId="0" fontId="11" fillId="0" borderId="8" xfId="0" applyFont="1" applyBorder="1" applyAlignment="1" applyProtection="1">
      <alignment vertical="top" shrinkToFit="1"/>
      <protection locked="0"/>
    </xf>
    <xf numFmtId="0" fontId="11" fillId="0" borderId="11" xfId="0" applyFont="1" applyBorder="1" applyAlignment="1" applyProtection="1">
      <alignment vertical="top" shrinkToFit="1"/>
      <protection locked="0"/>
    </xf>
    <xf numFmtId="0" fontId="11" fillId="0" borderId="12" xfId="0" applyFont="1" applyBorder="1" applyAlignment="1" applyProtection="1">
      <alignment vertical="top" shrinkToFit="1"/>
      <protection locked="0"/>
    </xf>
    <xf numFmtId="0" fontId="11" fillId="0" borderId="17" xfId="0" applyFont="1" applyBorder="1" applyAlignment="1" applyProtection="1">
      <alignment vertical="top" shrinkToFit="1"/>
      <protection locked="0"/>
    </xf>
    <xf numFmtId="0" fontId="10" fillId="0" borderId="24" xfId="0" applyFont="1" applyBorder="1" applyAlignment="1" applyProtection="1">
      <alignment vertical="top" shrinkToFit="1"/>
      <protection locked="0"/>
    </xf>
    <xf numFmtId="0" fontId="10" fillId="0" borderId="0" xfId="0" applyFont="1" applyAlignment="1" applyProtection="1">
      <alignment vertical="top" shrinkToFit="1"/>
      <protection locked="0"/>
    </xf>
    <xf numFmtId="0" fontId="10" fillId="0" borderId="8" xfId="0" applyFont="1" applyBorder="1" applyAlignment="1" applyProtection="1">
      <alignment vertical="top" shrinkToFit="1"/>
      <protection locked="0"/>
    </xf>
    <xf numFmtId="0" fontId="10" fillId="0" borderId="36" xfId="0" applyFont="1" applyBorder="1" applyAlignment="1" applyProtection="1">
      <alignment vertical="top" shrinkToFit="1"/>
      <protection locked="0"/>
    </xf>
    <xf numFmtId="0" fontId="10" fillId="0" borderId="12" xfId="0" applyFont="1" applyBorder="1" applyAlignment="1" applyProtection="1">
      <alignment vertical="top" shrinkToFit="1"/>
      <protection locked="0"/>
    </xf>
    <xf numFmtId="0" fontId="10" fillId="0" borderId="17" xfId="0" applyFont="1" applyBorder="1" applyAlignment="1" applyProtection="1">
      <alignment vertical="top" shrinkToFit="1"/>
      <protection locked="0"/>
    </xf>
    <xf numFmtId="49" fontId="10" fillId="0" borderId="0" xfId="0" applyNumberFormat="1" applyFont="1" applyAlignment="1" applyProtection="1">
      <alignment vertical="center" shrinkToFit="1"/>
      <protection locked="0"/>
    </xf>
    <xf numFmtId="49" fontId="10" fillId="0" borderId="9" xfId="0" applyNumberFormat="1" applyFont="1" applyBorder="1" applyAlignment="1" applyProtection="1">
      <alignment vertical="center" shrinkToFit="1"/>
      <protection locked="0"/>
    </xf>
    <xf numFmtId="49" fontId="10" fillId="0" borderId="12" xfId="0" applyNumberFormat="1" applyFont="1" applyBorder="1" applyAlignment="1" applyProtection="1">
      <alignment vertical="center" shrinkToFit="1"/>
      <protection locked="0"/>
    </xf>
    <xf numFmtId="49" fontId="10" fillId="0" borderId="13" xfId="0" applyNumberFormat="1" applyFont="1" applyBorder="1" applyAlignment="1" applyProtection="1">
      <alignment vertical="center" shrinkToFit="1"/>
      <protection locked="0"/>
    </xf>
    <xf numFmtId="49" fontId="10" fillId="0" borderId="29" xfId="0" applyNumberFormat="1" applyFont="1" applyBorder="1" applyAlignment="1" applyProtection="1">
      <alignment vertical="center" shrinkToFit="1"/>
      <protection locked="0"/>
    </xf>
    <xf numFmtId="49" fontId="10" fillId="0" borderId="41" xfId="0" applyNumberFormat="1" applyFont="1" applyBorder="1" applyAlignment="1" applyProtection="1">
      <alignment vertical="center" shrinkToFit="1"/>
      <protection locked="0"/>
    </xf>
    <xf numFmtId="0" fontId="10" fillId="0" borderId="1" xfId="0" applyFont="1" applyBorder="1" applyAlignment="1" applyProtection="1">
      <alignment vertical="top" shrinkToFit="1"/>
      <protection locked="0"/>
    </xf>
    <xf numFmtId="0" fontId="10" fillId="0" borderId="2" xfId="0" applyFont="1" applyBorder="1" applyAlignment="1" applyProtection="1">
      <alignment vertical="top" shrinkToFit="1"/>
      <protection locked="0"/>
    </xf>
    <xf numFmtId="0" fontId="10" fillId="0" borderId="16" xfId="0" applyFont="1" applyBorder="1" applyAlignment="1" applyProtection="1">
      <alignment vertical="top" shrinkToFit="1"/>
      <protection locked="0"/>
    </xf>
    <xf numFmtId="0" fontId="10" fillId="0" borderId="7" xfId="0" applyFont="1" applyBorder="1" applyAlignment="1" applyProtection="1">
      <alignment vertical="top" shrinkToFit="1"/>
      <protection locked="0"/>
    </xf>
    <xf numFmtId="0" fontId="10" fillId="0" borderId="4" xfId="0" applyFont="1" applyBorder="1" applyAlignment="1" applyProtection="1">
      <alignment vertical="top" shrinkToFit="1"/>
      <protection locked="0"/>
    </xf>
    <xf numFmtId="0" fontId="10" fillId="0" borderId="5" xfId="0" applyFont="1" applyBorder="1" applyAlignment="1" applyProtection="1">
      <alignment vertical="top" shrinkToFit="1"/>
      <protection locked="0"/>
    </xf>
    <xf numFmtId="0" fontId="10" fillId="0" borderId="10" xfId="0" applyFont="1" applyBorder="1" applyAlignment="1" applyProtection="1">
      <alignment vertical="top" shrinkToFit="1"/>
      <protection locked="0"/>
    </xf>
    <xf numFmtId="0" fontId="10" fillId="0" borderId="4" xfId="0" applyFont="1" applyBorder="1" applyAlignment="1" applyProtection="1">
      <alignment horizontal="center" vertical="center" shrinkToFit="1"/>
      <protection locked="0"/>
    </xf>
    <xf numFmtId="0" fontId="10" fillId="0" borderId="6" xfId="0" applyFont="1" applyBorder="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0" fontId="10" fillId="0" borderId="47" xfId="0" applyFont="1" applyBorder="1" applyAlignment="1" applyProtection="1">
      <alignment horizontal="center" vertical="center" shrinkToFit="1"/>
      <protection locked="0"/>
    </xf>
    <xf numFmtId="0" fontId="10" fillId="0" borderId="44" xfId="0" applyFont="1" applyBorder="1" applyAlignment="1" applyProtection="1">
      <alignment horizontal="center" vertical="center" shrinkToFit="1"/>
      <protection locked="0"/>
    </xf>
    <xf numFmtId="0" fontId="10" fillId="0" borderId="42" xfId="0" applyFont="1" applyBorder="1" applyAlignment="1" applyProtection="1">
      <alignment horizontal="center" vertical="center" shrinkToFit="1"/>
      <protection locked="0"/>
    </xf>
    <xf numFmtId="0" fontId="10" fillId="0" borderId="33" xfId="0" applyFont="1" applyBorder="1" applyAlignment="1" applyProtection="1">
      <alignment horizontal="center" vertical="center" shrinkToFit="1"/>
      <protection locked="0"/>
    </xf>
    <xf numFmtId="0" fontId="10" fillId="0" borderId="45" xfId="0" applyFont="1" applyBorder="1" applyAlignment="1" applyProtection="1">
      <alignment horizontal="center" vertical="center" shrinkToFit="1"/>
      <protection locked="0"/>
    </xf>
    <xf numFmtId="0" fontId="10" fillId="0" borderId="43" xfId="0" applyFont="1" applyBorder="1" applyAlignment="1" applyProtection="1">
      <alignment horizontal="center" vertical="center" shrinkToFit="1"/>
      <protection locked="0"/>
    </xf>
    <xf numFmtId="0" fontId="3" fillId="2" borderId="24" xfId="0" applyFont="1" applyFill="1" applyBorder="1" applyAlignment="1">
      <alignment vertical="top" wrapText="1"/>
    </xf>
    <xf numFmtId="0" fontId="3" fillId="2" borderId="36" xfId="0" applyFont="1" applyFill="1" applyBorder="1" applyAlignment="1">
      <alignment vertical="top" wrapText="1"/>
    </xf>
    <xf numFmtId="49" fontId="3" fillId="0" borderId="29" xfId="0" applyNumberFormat="1" applyFont="1" applyBorder="1" applyAlignment="1" applyProtection="1">
      <alignment vertical="center"/>
      <protection locked="0"/>
    </xf>
    <xf numFmtId="49" fontId="3" fillId="0" borderId="41" xfId="0" applyNumberFormat="1" applyFont="1" applyBorder="1" applyAlignment="1" applyProtection="1">
      <alignment vertical="center"/>
      <protection locked="0"/>
    </xf>
    <xf numFmtId="49" fontId="3" fillId="0" borderId="0" xfId="0" applyNumberFormat="1" applyFont="1" applyAlignment="1" applyProtection="1">
      <alignment vertical="center"/>
      <protection locked="0"/>
    </xf>
    <xf numFmtId="49" fontId="3" fillId="0" borderId="9" xfId="0" applyNumberFormat="1" applyFont="1" applyBorder="1" applyAlignment="1" applyProtection="1">
      <alignment vertical="center"/>
      <protection locked="0"/>
    </xf>
    <xf numFmtId="49" fontId="3" fillId="0" borderId="12" xfId="0" applyNumberFormat="1" applyFont="1" applyBorder="1" applyAlignment="1" applyProtection="1">
      <alignment vertical="center"/>
      <protection locked="0"/>
    </xf>
    <xf numFmtId="49" fontId="3" fillId="0" borderId="13" xfId="0" applyNumberFormat="1" applyFont="1" applyBorder="1" applyAlignment="1" applyProtection="1">
      <alignment vertical="center"/>
      <protection locked="0"/>
    </xf>
    <xf numFmtId="0" fontId="7" fillId="2" borderId="46" xfId="0" applyFont="1" applyFill="1" applyBorder="1" applyAlignment="1">
      <alignment vertical="top" textRotation="255"/>
    </xf>
    <xf numFmtId="0" fontId="7" fillId="2" borderId="16" xfId="0" applyFont="1" applyFill="1" applyBorder="1" applyAlignment="1">
      <alignment vertical="top" textRotation="255"/>
    </xf>
    <xf numFmtId="179" fontId="10" fillId="0" borderId="12" xfId="0" applyNumberFormat="1" applyFont="1" applyBorder="1" applyAlignment="1" applyProtection="1">
      <alignment horizontal="right" vertical="center" shrinkToFit="1"/>
      <protection locked="0"/>
    </xf>
    <xf numFmtId="0" fontId="11" fillId="0" borderId="46" xfId="0" applyFont="1" applyBorder="1" applyAlignment="1" applyProtection="1">
      <alignment vertical="center" textRotation="255" shrinkToFit="1"/>
      <protection locked="0"/>
    </xf>
    <xf numFmtId="0" fontId="11" fillId="0" borderId="16" xfId="0" applyFont="1" applyBorder="1" applyAlignment="1" applyProtection="1">
      <alignment vertical="center" textRotation="255" shrinkToFit="1"/>
      <protection locked="0"/>
    </xf>
    <xf numFmtId="0" fontId="11" fillId="0" borderId="24" xfId="0" applyFont="1" applyBorder="1" applyAlignment="1" applyProtection="1">
      <alignment vertical="center" textRotation="255" shrinkToFit="1"/>
      <protection locked="0"/>
    </xf>
    <xf numFmtId="0" fontId="11" fillId="0" borderId="8" xfId="0" applyFont="1" applyBorder="1" applyAlignment="1" applyProtection="1">
      <alignment vertical="center" textRotation="255" shrinkToFit="1"/>
      <protection locked="0"/>
    </xf>
    <xf numFmtId="0" fontId="11" fillId="0" borderId="36" xfId="0" applyFont="1" applyBorder="1" applyAlignment="1" applyProtection="1">
      <alignment vertical="center" textRotation="255" shrinkToFit="1"/>
      <protection locked="0"/>
    </xf>
    <xf numFmtId="0" fontId="11" fillId="0" borderId="17" xfId="0" applyFont="1" applyBorder="1" applyAlignment="1" applyProtection="1">
      <alignment vertical="center" textRotation="255" shrinkToFit="1"/>
      <protection locked="0"/>
    </xf>
    <xf numFmtId="179" fontId="10" fillId="0" borderId="0" xfId="0" applyNumberFormat="1" applyFont="1" applyAlignment="1" applyProtection="1">
      <alignment horizontal="center" vertical="center" shrinkToFit="1"/>
      <protection locked="0"/>
    </xf>
    <xf numFmtId="179" fontId="10" fillId="0" borderId="5" xfId="0" applyNumberFormat="1" applyFont="1" applyBorder="1" applyAlignment="1" applyProtection="1">
      <alignment horizontal="center" vertical="center" shrinkToFit="1"/>
      <protection locked="0"/>
    </xf>
    <xf numFmtId="0" fontId="10" fillId="0" borderId="11" xfId="0" applyFont="1" applyBorder="1" applyAlignment="1" applyProtection="1">
      <alignment vertical="top" shrinkToFit="1"/>
      <protection locked="0"/>
    </xf>
    <xf numFmtId="176" fontId="10" fillId="0" borderId="0" xfId="0" applyNumberFormat="1" applyFont="1" applyAlignment="1" applyProtection="1">
      <alignment horizontal="center" vertical="center" shrinkToFit="1"/>
      <protection locked="0"/>
    </xf>
    <xf numFmtId="176" fontId="10" fillId="0" borderId="12" xfId="0" applyNumberFormat="1" applyFont="1" applyBorder="1" applyAlignment="1" applyProtection="1">
      <alignment horizontal="center" vertical="center" shrinkToFit="1"/>
      <protection locked="0"/>
    </xf>
    <xf numFmtId="0" fontId="10" fillId="0" borderId="17" xfId="0" applyFont="1" applyBorder="1" applyAlignment="1" applyProtection="1">
      <alignment vertical="center" shrinkToFit="1"/>
      <protection locked="0"/>
    </xf>
    <xf numFmtId="179" fontId="3" fillId="0" borderId="0" xfId="0" applyNumberFormat="1" applyFont="1" applyAlignment="1" applyProtection="1">
      <alignment horizontal="center" vertical="center"/>
      <protection locked="0"/>
    </xf>
    <xf numFmtId="179" fontId="3" fillId="0" borderId="5" xfId="0" applyNumberFormat="1" applyFont="1" applyBorder="1" applyAlignment="1" applyProtection="1">
      <alignment horizontal="center" vertical="center"/>
      <protection locked="0"/>
    </xf>
    <xf numFmtId="0" fontId="7" fillId="2" borderId="24" xfId="0" applyFont="1" applyFill="1" applyBorder="1" applyAlignment="1">
      <alignment vertical="center" textRotation="255" wrapText="1"/>
    </xf>
    <xf numFmtId="0" fontId="7" fillId="2" borderId="8" xfId="0" applyFont="1" applyFill="1" applyBorder="1" applyAlignment="1">
      <alignment vertical="center" textRotation="255" wrapText="1"/>
    </xf>
    <xf numFmtId="0" fontId="7" fillId="2" borderId="36" xfId="0" applyFont="1" applyFill="1" applyBorder="1" applyAlignment="1">
      <alignment vertical="center" textRotation="255" wrapText="1"/>
    </xf>
    <xf numFmtId="0" fontId="7" fillId="2" borderId="17" xfId="0" applyFont="1" applyFill="1" applyBorder="1" applyAlignment="1">
      <alignment vertical="center" textRotation="255" wrapText="1"/>
    </xf>
    <xf numFmtId="176" fontId="3" fillId="0" borderId="12" xfId="0" applyNumberFormat="1" applyFont="1" applyBorder="1" applyAlignment="1" applyProtection="1">
      <alignment horizontal="center" vertical="center"/>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A$14" lockText="1" noThreeD="1"/>
</file>

<file path=xl/ctrlProps/ctrlProp10.xml><?xml version="1.0" encoding="utf-8"?>
<formControlPr xmlns="http://schemas.microsoft.com/office/spreadsheetml/2009/9/main" objectType="CheckBox" fmlaLink="$A$21" lockText="1" noThreeD="1"/>
</file>

<file path=xl/ctrlProps/ctrlProp100.xml><?xml version="1.0" encoding="utf-8"?>
<formControlPr xmlns="http://schemas.microsoft.com/office/spreadsheetml/2009/9/main" objectType="CheckBox" fmlaLink="$B$5" lockText="1" noThreeD="1"/>
</file>

<file path=xl/ctrlProps/ctrlProp101.xml><?xml version="1.0" encoding="utf-8"?>
<formControlPr xmlns="http://schemas.microsoft.com/office/spreadsheetml/2009/9/main" objectType="CheckBox" fmlaLink="$A$56" lockText="1" noThreeD="1"/>
</file>

<file path=xl/ctrlProps/ctrlProp102.xml><?xml version="1.0" encoding="utf-8"?>
<formControlPr xmlns="http://schemas.microsoft.com/office/spreadsheetml/2009/9/main" objectType="CheckBox" fmlaLink="$A$142" lockText="1" noThreeD="1"/>
</file>

<file path=xl/ctrlProps/ctrlProp103.xml><?xml version="1.0" encoding="utf-8"?>
<formControlPr xmlns="http://schemas.microsoft.com/office/spreadsheetml/2009/9/main" objectType="CheckBox" fmlaLink="$A$24" lockText="1" noThreeD="1"/>
</file>

<file path=xl/ctrlProps/ctrlProp104.xml><?xml version="1.0" encoding="utf-8"?>
<formControlPr xmlns="http://schemas.microsoft.com/office/spreadsheetml/2009/9/main" objectType="CheckBox" fmlaLink="$A$33" lockText="1" noThreeD="1"/>
</file>

<file path=xl/ctrlProps/ctrlProp105.xml><?xml version="1.0" encoding="utf-8"?>
<formControlPr xmlns="http://schemas.microsoft.com/office/spreadsheetml/2009/9/main" objectType="CheckBox" fmlaLink="$A$89" lockText="1" noThreeD="1"/>
</file>

<file path=xl/ctrlProps/ctrlProp106.xml><?xml version="1.0" encoding="utf-8"?>
<formControlPr xmlns="http://schemas.microsoft.com/office/spreadsheetml/2009/9/main" objectType="CheckBox" fmlaLink="$A$90" lockText="1" noThreeD="1"/>
</file>

<file path=xl/ctrlProps/ctrlProp107.xml><?xml version="1.0" encoding="utf-8"?>
<formControlPr xmlns="http://schemas.microsoft.com/office/spreadsheetml/2009/9/main" objectType="CheckBox" fmlaLink="$A$91" lockText="1" noThreeD="1"/>
</file>

<file path=xl/ctrlProps/ctrlProp108.xml><?xml version="1.0" encoding="utf-8"?>
<formControlPr xmlns="http://schemas.microsoft.com/office/spreadsheetml/2009/9/main" objectType="CheckBox" fmlaLink="$B$90" lockText="1" noThreeD="1"/>
</file>

<file path=xl/ctrlProps/ctrlProp109.xml><?xml version="1.0" encoding="utf-8"?>
<formControlPr xmlns="http://schemas.microsoft.com/office/spreadsheetml/2009/9/main" objectType="CheckBox" checked="Checked" fmlaLink="$CD$8" lockText="1" noThreeD="1"/>
</file>

<file path=xl/ctrlProps/ctrlProp11.xml><?xml version="1.0" encoding="utf-8"?>
<formControlPr xmlns="http://schemas.microsoft.com/office/spreadsheetml/2009/9/main" objectType="CheckBox" fmlaLink="$A$22" lockText="1" noThreeD="1"/>
</file>

<file path=xl/ctrlProps/ctrlProp110.xml><?xml version="1.0" encoding="utf-8"?>
<formControlPr xmlns="http://schemas.microsoft.com/office/spreadsheetml/2009/9/main" objectType="CheckBox" checked="Checked" fmlaLink="$CD$9" lockText="1" noThreeD="1"/>
</file>

<file path=xl/ctrlProps/ctrlProp111.xml><?xml version="1.0" encoding="utf-8"?>
<formControlPr xmlns="http://schemas.microsoft.com/office/spreadsheetml/2009/9/main" objectType="CheckBox" fmlaLink="$CD$10" lockText="1" noThreeD="1"/>
</file>

<file path=xl/ctrlProps/ctrlProp112.xml><?xml version="1.0" encoding="utf-8"?>
<formControlPr xmlns="http://schemas.microsoft.com/office/spreadsheetml/2009/9/main" objectType="CheckBox" checked="Checked" fmlaLink="$CD$11" lockText="1" noThreeD="1"/>
</file>

<file path=xl/ctrlProps/ctrlProp113.xml><?xml version="1.0" encoding="utf-8"?>
<formControlPr xmlns="http://schemas.microsoft.com/office/spreadsheetml/2009/9/main" objectType="CheckBox" checked="Checked" fmlaLink="$CD$12" lockText="1" noThreeD="1"/>
</file>

<file path=xl/ctrlProps/ctrlProp114.xml><?xml version="1.0" encoding="utf-8"?>
<formControlPr xmlns="http://schemas.microsoft.com/office/spreadsheetml/2009/9/main" objectType="CheckBox" fmlaLink="$CD$13" lockText="1" noThreeD="1"/>
</file>

<file path=xl/ctrlProps/ctrlProp115.xml><?xml version="1.0" encoding="utf-8"?>
<formControlPr xmlns="http://schemas.microsoft.com/office/spreadsheetml/2009/9/main" objectType="CheckBox" fmlaLink="$CD$14" lockText="1" noThreeD="1"/>
</file>

<file path=xl/ctrlProps/ctrlProp116.xml><?xml version="1.0" encoding="utf-8"?>
<formControlPr xmlns="http://schemas.microsoft.com/office/spreadsheetml/2009/9/main" objectType="CheckBox" checked="Checked" fmlaLink="$CD$19" lockText="1" noThreeD="1"/>
</file>

<file path=xl/ctrlProps/ctrlProp117.xml><?xml version="1.0" encoding="utf-8"?>
<formControlPr xmlns="http://schemas.microsoft.com/office/spreadsheetml/2009/9/main" objectType="CheckBox" checked="Checked" fmlaLink="$CD$20" lockText="1" noThreeD="1"/>
</file>

<file path=xl/ctrlProps/ctrlProp118.xml><?xml version="1.0" encoding="utf-8"?>
<formControlPr xmlns="http://schemas.microsoft.com/office/spreadsheetml/2009/9/main" objectType="CheckBox" checked="Checked" fmlaLink="$CD$21" lockText="1" noThreeD="1"/>
</file>

<file path=xl/ctrlProps/ctrlProp119.xml><?xml version="1.0" encoding="utf-8"?>
<formControlPr xmlns="http://schemas.microsoft.com/office/spreadsheetml/2009/9/main" objectType="CheckBox" checked="Checked" fmlaLink="$CD$22" lockText="1" noThreeD="1"/>
</file>

<file path=xl/ctrlProps/ctrlProp12.xml><?xml version="1.0" encoding="utf-8"?>
<formControlPr xmlns="http://schemas.microsoft.com/office/spreadsheetml/2009/9/main" objectType="CheckBox" fmlaLink="$A$23" lockText="1" noThreeD="1"/>
</file>

<file path=xl/ctrlProps/ctrlProp120.xml><?xml version="1.0" encoding="utf-8"?>
<formControlPr xmlns="http://schemas.microsoft.com/office/spreadsheetml/2009/9/main" objectType="CheckBox" checked="Checked" fmlaLink="$CD$23" lockText="1" noThreeD="1"/>
</file>

<file path=xl/ctrlProps/ctrlProp121.xml><?xml version="1.0" encoding="utf-8"?>
<formControlPr xmlns="http://schemas.microsoft.com/office/spreadsheetml/2009/9/main" objectType="CheckBox" checked="Checked" fmlaLink="$CD$24" lockText="1" noThreeD="1"/>
</file>

<file path=xl/ctrlProps/ctrlProp122.xml><?xml version="1.0" encoding="utf-8"?>
<formControlPr xmlns="http://schemas.microsoft.com/office/spreadsheetml/2009/9/main" objectType="CheckBox" checked="Checked" fmlaLink="$CD$25" lockText="1" noThreeD="1"/>
</file>

<file path=xl/ctrlProps/ctrlProp123.xml><?xml version="1.0" encoding="utf-8"?>
<formControlPr xmlns="http://schemas.microsoft.com/office/spreadsheetml/2009/9/main" objectType="CheckBox" fmlaLink="$A$11" lockText="1" noThreeD="1"/>
</file>

<file path=xl/ctrlProps/ctrlProp124.xml><?xml version="1.0" encoding="utf-8"?>
<formControlPr xmlns="http://schemas.microsoft.com/office/spreadsheetml/2009/9/main" objectType="CheckBox" fmlaLink="$A$8" lockText="1" noThreeD="1"/>
</file>

<file path=xl/ctrlProps/ctrlProp125.xml><?xml version="1.0" encoding="utf-8"?>
<formControlPr xmlns="http://schemas.microsoft.com/office/spreadsheetml/2009/9/main" objectType="CheckBox" checked="Checked" fmlaLink="$CD$8" lockText="1" noThreeD="1"/>
</file>

<file path=xl/ctrlProps/ctrlProp126.xml><?xml version="1.0" encoding="utf-8"?>
<formControlPr xmlns="http://schemas.microsoft.com/office/spreadsheetml/2009/9/main" objectType="CheckBox" checked="Checked" fmlaLink="$CD$9" lockText="1" noThreeD="1"/>
</file>

<file path=xl/ctrlProps/ctrlProp127.xml><?xml version="1.0" encoding="utf-8"?>
<formControlPr xmlns="http://schemas.microsoft.com/office/spreadsheetml/2009/9/main" objectType="CheckBox" checked="Checked" fmlaLink="$CD$11" lockText="1" noThreeD="1"/>
</file>

<file path=xl/ctrlProps/ctrlProp128.xml><?xml version="1.0" encoding="utf-8"?>
<formControlPr xmlns="http://schemas.microsoft.com/office/spreadsheetml/2009/9/main" objectType="CheckBox" checked="Checked" fmlaLink="$CD$12" lockText="1" noThreeD="1"/>
</file>

<file path=xl/ctrlProps/ctrlProp129.xml><?xml version="1.0" encoding="utf-8"?>
<formControlPr xmlns="http://schemas.microsoft.com/office/spreadsheetml/2009/9/main" objectType="CheckBox" checked="Checked" fmlaLink="$CD$13" lockText="1" noThreeD="1"/>
</file>

<file path=xl/ctrlProps/ctrlProp13.xml><?xml version="1.0" encoding="utf-8"?>
<formControlPr xmlns="http://schemas.microsoft.com/office/spreadsheetml/2009/9/main" objectType="CheckBox" fmlaLink="$A$24" lockText="1" noThreeD="1"/>
</file>

<file path=xl/ctrlProps/ctrlProp130.xml><?xml version="1.0" encoding="utf-8"?>
<formControlPr xmlns="http://schemas.microsoft.com/office/spreadsheetml/2009/9/main" objectType="CheckBox" fmlaLink="$CD$14" lockText="1" noThreeD="1"/>
</file>

<file path=xl/ctrlProps/ctrlProp131.xml><?xml version="1.0" encoding="utf-8"?>
<formControlPr xmlns="http://schemas.microsoft.com/office/spreadsheetml/2009/9/main" objectType="CheckBox" checked="Checked" fmlaLink="$A$24" lockText="1" noThreeD="1"/>
</file>

<file path=xl/ctrlProps/ctrlProp132.xml><?xml version="1.0" encoding="utf-8"?>
<formControlPr xmlns="http://schemas.microsoft.com/office/spreadsheetml/2009/9/main" objectType="CheckBox" checked="Checked" fmlaLink="$CD$21" lockText="1" noThreeD="1"/>
</file>

<file path=xl/ctrlProps/ctrlProp133.xml><?xml version="1.0" encoding="utf-8"?>
<formControlPr xmlns="http://schemas.microsoft.com/office/spreadsheetml/2009/9/main" objectType="CheckBox" checked="Checked" fmlaLink="$CD$22" lockText="1" noThreeD="1"/>
</file>

<file path=xl/ctrlProps/ctrlProp134.xml><?xml version="1.0" encoding="utf-8"?>
<formControlPr xmlns="http://schemas.microsoft.com/office/spreadsheetml/2009/9/main" objectType="CheckBox" fmlaLink="$CD$23" lockText="1" noThreeD="1"/>
</file>

<file path=xl/ctrlProps/ctrlProp135.xml><?xml version="1.0" encoding="utf-8"?>
<formControlPr xmlns="http://schemas.microsoft.com/office/spreadsheetml/2009/9/main" objectType="CheckBox" checked="Checked" fmlaLink="$CD$24" lockText="1" noThreeD="1"/>
</file>

<file path=xl/ctrlProps/ctrlProp136.xml><?xml version="1.0" encoding="utf-8"?>
<formControlPr xmlns="http://schemas.microsoft.com/office/spreadsheetml/2009/9/main" objectType="CheckBox" checked="Checked" fmlaLink="$CD$25" lockText="1" noThreeD="1"/>
</file>

<file path=xl/ctrlProps/ctrlProp137.xml><?xml version="1.0" encoding="utf-8"?>
<formControlPr xmlns="http://schemas.microsoft.com/office/spreadsheetml/2009/9/main" objectType="CheckBox" fmlaLink="$CD$26" lockText="1" noThreeD="1"/>
</file>

<file path=xl/ctrlProps/ctrlProp138.xml><?xml version="1.0" encoding="utf-8"?>
<formControlPr xmlns="http://schemas.microsoft.com/office/spreadsheetml/2009/9/main" objectType="CheckBox" fmlaLink="$CD$27" lockText="1" noThreeD="1"/>
</file>

<file path=xl/ctrlProps/ctrlProp139.xml><?xml version="1.0" encoding="utf-8"?>
<formControlPr xmlns="http://schemas.microsoft.com/office/spreadsheetml/2009/9/main" objectType="CheckBox" checked="Checked" fmlaLink="$A$21" lockText="1" noThreeD="1"/>
</file>

<file path=xl/ctrlProps/ctrlProp14.xml><?xml version="1.0" encoding="utf-8"?>
<formControlPr xmlns="http://schemas.microsoft.com/office/spreadsheetml/2009/9/main" objectType="CheckBox" fmlaLink="$A$25" lockText="1" noThreeD="1"/>
</file>

<file path=xl/ctrlProps/ctrlProp15.xml><?xml version="1.0" encoding="utf-8"?>
<formControlPr xmlns="http://schemas.microsoft.com/office/spreadsheetml/2009/9/main" objectType="CheckBox" fmlaLink="$B$19" lockText="1" noThreeD="1"/>
</file>

<file path=xl/ctrlProps/ctrlProp16.xml><?xml version="1.0" encoding="utf-8"?>
<formControlPr xmlns="http://schemas.microsoft.com/office/spreadsheetml/2009/9/main" objectType="CheckBox" fmlaLink="$B$20" lockText="1" noThreeD="1"/>
</file>

<file path=xl/ctrlProps/ctrlProp17.xml><?xml version="1.0" encoding="utf-8"?>
<formControlPr xmlns="http://schemas.microsoft.com/office/spreadsheetml/2009/9/main" objectType="CheckBox" fmlaLink="$B$21" lockText="1" noThreeD="1"/>
</file>

<file path=xl/ctrlProps/ctrlProp18.xml><?xml version="1.0" encoding="utf-8"?>
<formControlPr xmlns="http://schemas.microsoft.com/office/spreadsheetml/2009/9/main" objectType="CheckBox" fmlaLink="$B$22" lockText="1" noThreeD="1"/>
</file>

<file path=xl/ctrlProps/ctrlProp19.xml><?xml version="1.0" encoding="utf-8"?>
<formControlPr xmlns="http://schemas.microsoft.com/office/spreadsheetml/2009/9/main" objectType="CheckBox" fmlaLink="$C$20" lockText="1" noThreeD="1"/>
</file>

<file path=xl/ctrlProps/ctrlProp2.xml><?xml version="1.0" encoding="utf-8"?>
<formControlPr xmlns="http://schemas.microsoft.com/office/spreadsheetml/2009/9/main" objectType="CheckBox" fmlaLink="$B$14" lockText="1" noThreeD="1"/>
</file>

<file path=xl/ctrlProps/ctrlProp20.xml><?xml version="1.0" encoding="utf-8"?>
<formControlPr xmlns="http://schemas.microsoft.com/office/spreadsheetml/2009/9/main" objectType="CheckBox" fmlaLink="$C$22" lockText="1" noThreeD="1"/>
</file>

<file path=xl/ctrlProps/ctrlProp21.xml><?xml version="1.0" encoding="utf-8"?>
<formControlPr xmlns="http://schemas.microsoft.com/office/spreadsheetml/2009/9/main" objectType="CheckBox" fmlaLink="$D$22" lockText="1" noThreeD="1"/>
</file>

<file path=xl/ctrlProps/ctrlProp22.xml><?xml version="1.0" encoding="utf-8"?>
<formControlPr xmlns="http://schemas.microsoft.com/office/spreadsheetml/2009/9/main" objectType="CheckBox" fmlaLink="$A$27" lockText="1" noThreeD="1"/>
</file>

<file path=xl/ctrlProps/ctrlProp23.xml><?xml version="1.0" encoding="utf-8"?>
<formControlPr xmlns="http://schemas.microsoft.com/office/spreadsheetml/2009/9/main" objectType="CheckBox" fmlaLink="$A$28" lockText="1" noThreeD="1"/>
</file>

<file path=xl/ctrlProps/ctrlProp24.xml><?xml version="1.0" encoding="utf-8"?>
<formControlPr xmlns="http://schemas.microsoft.com/office/spreadsheetml/2009/9/main" objectType="CheckBox" fmlaLink="$A$30" lockText="1" noThreeD="1"/>
</file>

<file path=xl/ctrlProps/ctrlProp25.xml><?xml version="1.0" encoding="utf-8"?>
<formControlPr xmlns="http://schemas.microsoft.com/office/spreadsheetml/2009/9/main" objectType="CheckBox" fmlaLink="$A$31" lockText="1" noThreeD="1"/>
</file>

<file path=xl/ctrlProps/ctrlProp26.xml><?xml version="1.0" encoding="utf-8"?>
<formControlPr xmlns="http://schemas.microsoft.com/office/spreadsheetml/2009/9/main" objectType="CheckBox" fmlaLink="$A$32" lockText="1" noThreeD="1"/>
</file>

<file path=xl/ctrlProps/ctrlProp27.xml><?xml version="1.0" encoding="utf-8"?>
<formControlPr xmlns="http://schemas.microsoft.com/office/spreadsheetml/2009/9/main" objectType="CheckBox" fmlaLink="$A$33" lockText="1" noThreeD="1"/>
</file>

<file path=xl/ctrlProps/ctrlProp28.xml><?xml version="1.0" encoding="utf-8"?>
<formControlPr xmlns="http://schemas.microsoft.com/office/spreadsheetml/2009/9/main" objectType="CheckBox" fmlaLink="$A$34" lockText="1" noThreeD="1"/>
</file>

<file path=xl/ctrlProps/ctrlProp29.xml><?xml version="1.0" encoding="utf-8"?>
<formControlPr xmlns="http://schemas.microsoft.com/office/spreadsheetml/2009/9/main" objectType="CheckBox" fmlaLink="$A$29" lockText="1" noThreeD="1"/>
</file>

<file path=xl/ctrlProps/ctrlProp3.xml><?xml version="1.0" encoding="utf-8"?>
<formControlPr xmlns="http://schemas.microsoft.com/office/spreadsheetml/2009/9/main" objectType="CheckBox" fmlaLink="$C$14" lockText="1" noThreeD="1"/>
</file>

<file path=xl/ctrlProps/ctrlProp30.xml><?xml version="1.0" encoding="utf-8"?>
<formControlPr xmlns="http://schemas.microsoft.com/office/spreadsheetml/2009/9/main" objectType="CheckBox" fmlaLink="$A$18" lockText="1" noThreeD="1"/>
</file>

<file path=xl/ctrlProps/ctrlProp31.xml><?xml version="1.0" encoding="utf-8"?>
<formControlPr xmlns="http://schemas.microsoft.com/office/spreadsheetml/2009/9/main" objectType="CheckBox" fmlaLink="$A$19" lockText="1" noThreeD="1"/>
</file>

<file path=xl/ctrlProps/ctrlProp32.xml><?xml version="1.0" encoding="utf-8"?>
<formControlPr xmlns="http://schemas.microsoft.com/office/spreadsheetml/2009/9/main" objectType="CheckBox" checked="Checked" fmlaLink="$C$12" lockText="1" noThreeD="1"/>
</file>

<file path=xl/ctrlProps/ctrlProp33.xml><?xml version="1.0" encoding="utf-8"?>
<formControlPr xmlns="http://schemas.microsoft.com/office/spreadsheetml/2009/9/main" objectType="CheckBox" checked="Checked" fmlaLink="$C$13" lockText="1" noThreeD="1"/>
</file>

<file path=xl/ctrlProps/ctrlProp34.xml><?xml version="1.0" encoding="utf-8"?>
<formControlPr xmlns="http://schemas.microsoft.com/office/spreadsheetml/2009/9/main" objectType="CheckBox" checked="Checked" fmlaLink="$C$14" lockText="1" noThreeD="1"/>
</file>

<file path=xl/ctrlProps/ctrlProp35.xml><?xml version="1.0" encoding="utf-8"?>
<formControlPr xmlns="http://schemas.microsoft.com/office/spreadsheetml/2009/9/main" objectType="CheckBox" checked="Checked" fmlaLink="$C$15" lockText="1" noThreeD="1"/>
</file>

<file path=xl/ctrlProps/ctrlProp36.xml><?xml version="1.0" encoding="utf-8"?>
<formControlPr xmlns="http://schemas.microsoft.com/office/spreadsheetml/2009/9/main" objectType="CheckBox" checked="Checked" fmlaLink="$C$16" lockText="1" noThreeD="1"/>
</file>

<file path=xl/ctrlProps/ctrlProp37.xml><?xml version="1.0" encoding="utf-8"?>
<formControlPr xmlns="http://schemas.microsoft.com/office/spreadsheetml/2009/9/main" objectType="CheckBox" checked="Checked" fmlaLink="$C$18" lockText="1" noThreeD="1"/>
</file>

<file path=xl/ctrlProps/ctrlProp38.xml><?xml version="1.0" encoding="utf-8"?>
<formControlPr xmlns="http://schemas.microsoft.com/office/spreadsheetml/2009/9/main" objectType="CheckBox" checked="Checked" fmlaLink="$C$19" lockText="1" noThreeD="1"/>
</file>

<file path=xl/ctrlProps/ctrlProp39.xml><?xml version="1.0" encoding="utf-8"?>
<formControlPr xmlns="http://schemas.microsoft.com/office/spreadsheetml/2009/9/main" objectType="CheckBox" checked="Checked" fmlaLink="$C$20" lockText="1" noThreeD="1"/>
</file>

<file path=xl/ctrlProps/ctrlProp4.xml><?xml version="1.0" encoding="utf-8"?>
<formControlPr xmlns="http://schemas.microsoft.com/office/spreadsheetml/2009/9/main" objectType="CheckBox" fmlaLink="$A$16" lockText="1" noThreeD="1"/>
</file>

<file path=xl/ctrlProps/ctrlProp40.xml><?xml version="1.0" encoding="utf-8"?>
<formControlPr xmlns="http://schemas.microsoft.com/office/spreadsheetml/2009/9/main" objectType="CheckBox" checked="Checked" fmlaLink="$C$21" lockText="1" noThreeD="1"/>
</file>

<file path=xl/ctrlProps/ctrlProp41.xml><?xml version="1.0" encoding="utf-8"?>
<formControlPr xmlns="http://schemas.microsoft.com/office/spreadsheetml/2009/9/main" objectType="CheckBox" checked="Checked" fmlaLink="$C$27" lockText="1" noThreeD="1"/>
</file>

<file path=xl/ctrlProps/ctrlProp42.xml><?xml version="1.0" encoding="utf-8"?>
<formControlPr xmlns="http://schemas.microsoft.com/office/spreadsheetml/2009/9/main" objectType="CheckBox" checked="Checked" fmlaLink="$C$28" lockText="1" noThreeD="1"/>
</file>

<file path=xl/ctrlProps/ctrlProp43.xml><?xml version="1.0" encoding="utf-8"?>
<formControlPr xmlns="http://schemas.microsoft.com/office/spreadsheetml/2009/9/main" objectType="CheckBox" checked="Checked" fmlaLink="$C$29" lockText="1" noThreeD="1"/>
</file>

<file path=xl/ctrlProps/ctrlProp44.xml><?xml version="1.0" encoding="utf-8"?>
<formControlPr xmlns="http://schemas.microsoft.com/office/spreadsheetml/2009/9/main" objectType="CheckBox" checked="Checked" fmlaLink="$C$30" lockText="1" noThreeD="1"/>
</file>

<file path=xl/ctrlProps/ctrlProp45.xml><?xml version="1.0" encoding="utf-8"?>
<formControlPr xmlns="http://schemas.microsoft.com/office/spreadsheetml/2009/9/main" objectType="CheckBox" fmlaLink="$C$31" lockText="1" noThreeD="1"/>
</file>

<file path=xl/ctrlProps/ctrlProp46.xml><?xml version="1.0" encoding="utf-8"?>
<formControlPr xmlns="http://schemas.microsoft.com/office/spreadsheetml/2009/9/main" objectType="CheckBox" fmlaLink="$C$32" lockText="1" noThreeD="1"/>
</file>

<file path=xl/ctrlProps/ctrlProp47.xml><?xml version="1.0" encoding="utf-8"?>
<formControlPr xmlns="http://schemas.microsoft.com/office/spreadsheetml/2009/9/main" objectType="CheckBox" checked="Checked" fmlaLink="$C$35" lockText="1" noThreeD="1"/>
</file>

<file path=xl/ctrlProps/ctrlProp48.xml><?xml version="1.0" encoding="utf-8"?>
<formControlPr xmlns="http://schemas.microsoft.com/office/spreadsheetml/2009/9/main" objectType="CheckBox" checked="Checked" fmlaLink="$C$36" lockText="1" noThreeD="1"/>
</file>

<file path=xl/ctrlProps/ctrlProp49.xml><?xml version="1.0" encoding="utf-8"?>
<formControlPr xmlns="http://schemas.microsoft.com/office/spreadsheetml/2009/9/main" objectType="CheckBox" checked="Checked" fmlaLink="$C$37" lockText="1" noThreeD="1"/>
</file>

<file path=xl/ctrlProps/ctrlProp5.xml><?xml version="1.0" encoding="utf-8"?>
<formControlPr xmlns="http://schemas.microsoft.com/office/spreadsheetml/2009/9/main" objectType="CheckBox" fmlaLink="$B$16" lockText="1" noThreeD="1"/>
</file>

<file path=xl/ctrlProps/ctrlProp50.xml><?xml version="1.0" encoding="utf-8"?>
<formControlPr xmlns="http://schemas.microsoft.com/office/spreadsheetml/2009/9/main" objectType="CheckBox" fmlaLink="$C$41" lockText="1" noThreeD="1"/>
</file>

<file path=xl/ctrlProps/ctrlProp51.xml><?xml version="1.0" encoding="utf-8"?>
<formControlPr xmlns="http://schemas.microsoft.com/office/spreadsheetml/2009/9/main" objectType="CheckBox" fmlaLink="$C$42" lockText="1" noThreeD="1"/>
</file>

<file path=xl/ctrlProps/ctrlProp52.xml><?xml version="1.0" encoding="utf-8"?>
<formControlPr xmlns="http://schemas.microsoft.com/office/spreadsheetml/2009/9/main" objectType="CheckBox" fmlaLink="$A$4" lockText="1" noThreeD="1"/>
</file>

<file path=xl/ctrlProps/ctrlProp53.xml><?xml version="1.0" encoding="utf-8"?>
<formControlPr xmlns="http://schemas.microsoft.com/office/spreadsheetml/2009/9/main" objectType="CheckBox" fmlaLink="$B$4" lockText="1" noThreeD="1"/>
</file>

<file path=xl/ctrlProps/ctrlProp54.xml><?xml version="1.0" encoding="utf-8"?>
<formControlPr xmlns="http://schemas.microsoft.com/office/spreadsheetml/2009/9/main" objectType="CheckBox" fmlaLink="$B$6" lockText="1" noThreeD="1"/>
</file>

<file path=xl/ctrlProps/ctrlProp55.xml><?xml version="1.0" encoding="utf-8"?>
<formControlPr xmlns="http://schemas.microsoft.com/office/spreadsheetml/2009/9/main" objectType="CheckBox" fmlaLink="$A$22" lockText="1" noThreeD="1"/>
</file>

<file path=xl/ctrlProps/ctrlProp56.xml><?xml version="1.0" encoding="utf-8"?>
<formControlPr xmlns="http://schemas.microsoft.com/office/spreadsheetml/2009/9/main" objectType="CheckBox" fmlaLink="$A$12" lockText="1" noThreeD="1"/>
</file>

<file path=xl/ctrlProps/ctrlProp57.xml><?xml version="1.0" encoding="utf-8"?>
<formControlPr xmlns="http://schemas.microsoft.com/office/spreadsheetml/2009/9/main" objectType="CheckBox" fmlaLink="$A$17" lockText="1" noThreeD="1"/>
</file>

<file path=xl/ctrlProps/ctrlProp58.xml><?xml version="1.0" encoding="utf-8"?>
<formControlPr xmlns="http://schemas.microsoft.com/office/spreadsheetml/2009/9/main" objectType="CheckBox" checked="Checked" fmlaLink="$A$50" lockText="1" noThreeD="1"/>
</file>

<file path=xl/ctrlProps/ctrlProp59.xml><?xml version="1.0" encoding="utf-8"?>
<formControlPr xmlns="http://schemas.microsoft.com/office/spreadsheetml/2009/9/main" objectType="CheckBox" fmlaLink="$A$29" lockText="1" noThreeD="1"/>
</file>

<file path=xl/ctrlProps/ctrlProp6.xml><?xml version="1.0" encoding="utf-8"?>
<formControlPr xmlns="http://schemas.microsoft.com/office/spreadsheetml/2009/9/main" objectType="CheckBox" fmlaLink="$A$18" lockText="1" noThreeD="1"/>
</file>

<file path=xl/ctrlProps/ctrlProp60.xml><?xml version="1.0" encoding="utf-8"?>
<formControlPr xmlns="http://schemas.microsoft.com/office/spreadsheetml/2009/9/main" objectType="CheckBox" fmlaLink="$A$30" lockText="1" noThreeD="1"/>
</file>

<file path=xl/ctrlProps/ctrlProp61.xml><?xml version="1.0" encoding="utf-8"?>
<formControlPr xmlns="http://schemas.microsoft.com/office/spreadsheetml/2009/9/main" objectType="CheckBox" fmlaLink="$B$33" lockText="1" noThreeD="1"/>
</file>

<file path=xl/ctrlProps/ctrlProp62.xml><?xml version="1.0" encoding="utf-8"?>
<formControlPr xmlns="http://schemas.microsoft.com/office/spreadsheetml/2009/9/main" objectType="CheckBox" fmlaLink="$B$34" lockText="1" noThreeD="1"/>
</file>

<file path=xl/ctrlProps/ctrlProp63.xml><?xml version="1.0" encoding="utf-8"?>
<formControlPr xmlns="http://schemas.microsoft.com/office/spreadsheetml/2009/9/main" objectType="CheckBox" fmlaLink="$B$52" lockText="1" noThreeD="1"/>
</file>

<file path=xl/ctrlProps/ctrlProp64.xml><?xml version="1.0" encoding="utf-8"?>
<formControlPr xmlns="http://schemas.microsoft.com/office/spreadsheetml/2009/9/main" objectType="CheckBox" fmlaLink="$B$54" lockText="1" noThreeD="1"/>
</file>

<file path=xl/ctrlProps/ctrlProp65.xml><?xml version="1.0" encoding="utf-8"?>
<formControlPr xmlns="http://schemas.microsoft.com/office/spreadsheetml/2009/9/main" objectType="CheckBox" checked="Checked" fmlaLink="$C$38" lockText="1" noThreeD="1"/>
</file>

<file path=xl/ctrlProps/ctrlProp66.xml><?xml version="1.0" encoding="utf-8"?>
<formControlPr xmlns="http://schemas.microsoft.com/office/spreadsheetml/2009/9/main" objectType="CheckBox" checked="Checked" fmlaLink="$C$39" lockText="1" noThreeD="1"/>
</file>

<file path=xl/ctrlProps/ctrlProp67.xml><?xml version="1.0" encoding="utf-8"?>
<formControlPr xmlns="http://schemas.microsoft.com/office/spreadsheetml/2009/9/main" objectType="CheckBox" checked="Checked" fmlaLink="$C$40" lockText="1" noThreeD="1"/>
</file>

<file path=xl/ctrlProps/ctrlProp68.xml><?xml version="1.0" encoding="utf-8"?>
<formControlPr xmlns="http://schemas.microsoft.com/office/spreadsheetml/2009/9/main" objectType="CheckBox" fmlaLink="$A$24" lockText="1" noThreeD="1"/>
</file>

<file path=xl/ctrlProps/ctrlProp69.xml><?xml version="1.0" encoding="utf-8"?>
<formControlPr xmlns="http://schemas.microsoft.com/office/spreadsheetml/2009/9/main" objectType="CheckBox" fmlaLink="$C$62" lockText="1" noThreeD="1"/>
</file>

<file path=xl/ctrlProps/ctrlProp7.xml><?xml version="1.0" encoding="utf-8"?>
<formControlPr xmlns="http://schemas.microsoft.com/office/spreadsheetml/2009/9/main" objectType="CheckBox" fmlaLink="$A$17" lockText="1" noThreeD="1"/>
</file>

<file path=xl/ctrlProps/ctrlProp70.xml><?xml version="1.0" encoding="utf-8"?>
<formControlPr xmlns="http://schemas.microsoft.com/office/spreadsheetml/2009/9/main" objectType="CheckBox" fmlaLink="$B$65" lockText="1" noThreeD="1"/>
</file>

<file path=xl/ctrlProps/ctrlProp71.xml><?xml version="1.0" encoding="utf-8"?>
<formControlPr xmlns="http://schemas.microsoft.com/office/spreadsheetml/2009/9/main" objectType="CheckBox" fmlaLink="$B$66" lockText="1" noThreeD="1"/>
</file>

<file path=xl/ctrlProps/ctrlProp72.xml><?xml version="1.0" encoding="utf-8"?>
<formControlPr xmlns="http://schemas.microsoft.com/office/spreadsheetml/2009/9/main" objectType="CheckBox" fmlaLink="$C$66" lockText="1" noThreeD="1"/>
</file>

<file path=xl/ctrlProps/ctrlProp73.xml><?xml version="1.0" encoding="utf-8"?>
<formControlPr xmlns="http://schemas.microsoft.com/office/spreadsheetml/2009/9/main" objectType="CheckBox" fmlaLink="$B$67" lockText="1" noThreeD="1"/>
</file>

<file path=xl/ctrlProps/ctrlProp74.xml><?xml version="1.0" encoding="utf-8"?>
<formControlPr xmlns="http://schemas.microsoft.com/office/spreadsheetml/2009/9/main" objectType="CheckBox" fmlaLink="$B$28" lockText="1" noThreeD="1"/>
</file>

<file path=xl/ctrlProps/ctrlProp75.xml><?xml version="1.0" encoding="utf-8"?>
<formControlPr xmlns="http://schemas.microsoft.com/office/spreadsheetml/2009/9/main" objectType="CheckBox" fmlaLink="$B$27" lockText="1" noThreeD="1"/>
</file>

<file path=xl/ctrlProps/ctrlProp76.xml><?xml version="1.0" encoding="utf-8"?>
<formControlPr xmlns="http://schemas.microsoft.com/office/spreadsheetml/2009/9/main" objectType="CheckBox" fmlaLink="$A$3" lockText="1" noThreeD="1"/>
</file>

<file path=xl/ctrlProps/ctrlProp77.xml><?xml version="1.0" encoding="utf-8"?>
<formControlPr xmlns="http://schemas.microsoft.com/office/spreadsheetml/2009/9/main" objectType="CheckBox" fmlaLink="$B$3" lockText="1" noThreeD="1"/>
</file>

<file path=xl/ctrlProps/ctrlProp78.xml><?xml version="1.0" encoding="utf-8"?>
<formControlPr xmlns="http://schemas.microsoft.com/office/spreadsheetml/2009/9/main" objectType="CheckBox" fmlaLink="$A$5" lockText="1" noThreeD="1"/>
</file>

<file path=xl/ctrlProps/ctrlProp79.xml><?xml version="1.0" encoding="utf-8"?>
<formControlPr xmlns="http://schemas.microsoft.com/office/spreadsheetml/2009/9/main" objectType="CheckBox" fmlaLink="$CF$18" lockText="1" noThreeD="1"/>
</file>

<file path=xl/ctrlProps/ctrlProp8.xml><?xml version="1.0" encoding="utf-8"?>
<formControlPr xmlns="http://schemas.microsoft.com/office/spreadsheetml/2009/9/main" objectType="CheckBox" fmlaLink="$A$19" lockText="1" noThreeD="1"/>
</file>

<file path=xl/ctrlProps/ctrlProp80.xml><?xml version="1.0" encoding="utf-8"?>
<formControlPr xmlns="http://schemas.microsoft.com/office/spreadsheetml/2009/9/main" objectType="CheckBox" fmlaLink="$A$13" lockText="1" noThreeD="1"/>
</file>

<file path=xl/ctrlProps/ctrlProp81.xml><?xml version="1.0" encoding="utf-8"?>
<formControlPr xmlns="http://schemas.microsoft.com/office/spreadsheetml/2009/9/main" objectType="CheckBox" fmlaLink="$A$17" lockText="1" noThreeD="1"/>
</file>

<file path=xl/ctrlProps/ctrlProp82.xml><?xml version="1.0" encoding="utf-8"?>
<formControlPr xmlns="http://schemas.microsoft.com/office/spreadsheetml/2009/9/main" objectType="CheckBox" fmlaLink="$CF$29" lockText="1" noThreeD="1"/>
</file>

<file path=xl/ctrlProps/ctrlProp83.xml><?xml version="1.0" encoding="utf-8"?>
<formControlPr xmlns="http://schemas.microsoft.com/office/spreadsheetml/2009/9/main" objectType="CheckBox" fmlaLink="$CF$30" lockText="1" noThreeD="1"/>
</file>

<file path=xl/ctrlProps/ctrlProp84.xml><?xml version="1.0" encoding="utf-8"?>
<formControlPr xmlns="http://schemas.microsoft.com/office/spreadsheetml/2009/9/main" objectType="CheckBox" fmlaLink="$CF$31" lockText="1" noThreeD="1"/>
</file>

<file path=xl/ctrlProps/ctrlProp85.xml><?xml version="1.0" encoding="utf-8"?>
<formControlPr xmlns="http://schemas.microsoft.com/office/spreadsheetml/2009/9/main" objectType="CheckBox" fmlaLink="$CF$63" lockText="1" noThreeD="1"/>
</file>

<file path=xl/ctrlProps/ctrlProp86.xml><?xml version="1.0" encoding="utf-8"?>
<formControlPr xmlns="http://schemas.microsoft.com/office/spreadsheetml/2009/9/main" objectType="CheckBox" fmlaLink="$CF$64" lockText="1" noThreeD="1"/>
</file>

<file path=xl/ctrlProps/ctrlProp87.xml><?xml version="1.0" encoding="utf-8"?>
<formControlPr xmlns="http://schemas.microsoft.com/office/spreadsheetml/2009/9/main" objectType="CheckBox" fmlaLink="$CF$65" lockText="1" noThreeD="1"/>
</file>

<file path=xl/ctrlProps/ctrlProp88.xml><?xml version="1.0" encoding="utf-8"?>
<formControlPr xmlns="http://schemas.microsoft.com/office/spreadsheetml/2009/9/main" objectType="CheckBox" fmlaLink="$A$27" lockText="1" noThreeD="1"/>
</file>

<file path=xl/ctrlProps/ctrlProp89.xml><?xml version="1.0" encoding="utf-8"?>
<formControlPr xmlns="http://schemas.microsoft.com/office/spreadsheetml/2009/9/main" objectType="CheckBox" fmlaLink="$A$36" lockText="1" noThreeD="1"/>
</file>

<file path=xl/ctrlProps/ctrlProp9.xml><?xml version="1.0" encoding="utf-8"?>
<formControlPr xmlns="http://schemas.microsoft.com/office/spreadsheetml/2009/9/main" objectType="CheckBox" fmlaLink="$A$20" lockText="1" noThreeD="1"/>
</file>

<file path=xl/ctrlProps/ctrlProp90.xml><?xml version="1.0" encoding="utf-8"?>
<formControlPr xmlns="http://schemas.microsoft.com/office/spreadsheetml/2009/9/main" objectType="CheckBox" fmlaLink="$C$101" lockText="1" noThreeD="1"/>
</file>

<file path=xl/ctrlProps/ctrlProp91.xml><?xml version="1.0" encoding="utf-8"?>
<formControlPr xmlns="http://schemas.microsoft.com/office/spreadsheetml/2009/9/main" objectType="CheckBox" fmlaLink="$A$108" lockText="1" noThreeD="1"/>
</file>

<file path=xl/ctrlProps/ctrlProp92.xml><?xml version="1.0" encoding="utf-8"?>
<formControlPr xmlns="http://schemas.microsoft.com/office/spreadsheetml/2009/9/main" objectType="CheckBox" fmlaLink="$A$109" lockText="1" noThreeD="1"/>
</file>

<file path=xl/ctrlProps/ctrlProp93.xml><?xml version="1.0" encoding="utf-8"?>
<formControlPr xmlns="http://schemas.microsoft.com/office/spreadsheetml/2009/9/main" objectType="CheckBox" fmlaLink="$A$110" lockText="1" noThreeD="1"/>
</file>

<file path=xl/ctrlProps/ctrlProp94.xml><?xml version="1.0" encoding="utf-8"?>
<formControlPr xmlns="http://schemas.microsoft.com/office/spreadsheetml/2009/9/main" objectType="CheckBox" fmlaLink="$A$129" lockText="1" noThreeD="1"/>
</file>

<file path=xl/ctrlProps/ctrlProp95.xml><?xml version="1.0" encoding="utf-8"?>
<formControlPr xmlns="http://schemas.microsoft.com/office/spreadsheetml/2009/9/main" objectType="CheckBox" fmlaLink="$A$130" lockText="1" noThreeD="1"/>
</file>

<file path=xl/ctrlProps/ctrlProp96.xml><?xml version="1.0" encoding="utf-8"?>
<formControlPr xmlns="http://schemas.microsoft.com/office/spreadsheetml/2009/9/main" objectType="CheckBox" fmlaLink="$A$131" lockText="1" noThreeD="1"/>
</file>

<file path=xl/ctrlProps/ctrlProp97.xml><?xml version="1.0" encoding="utf-8"?>
<formControlPr xmlns="http://schemas.microsoft.com/office/spreadsheetml/2009/9/main" objectType="CheckBox" fmlaLink="$A$132" lockText="1" noThreeD="1"/>
</file>

<file path=xl/ctrlProps/ctrlProp98.xml><?xml version="1.0" encoding="utf-8"?>
<formControlPr xmlns="http://schemas.microsoft.com/office/spreadsheetml/2009/9/main" objectType="CheckBox" fmlaLink="$A$133" lockText="1" noThreeD="1"/>
</file>

<file path=xl/ctrlProps/ctrlProp99.xml><?xml version="1.0" encoding="utf-8"?>
<formControlPr xmlns="http://schemas.microsoft.com/office/spreadsheetml/2009/9/main" objectType="CheckBox" fmlaLink="$C$16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209550</xdr:colOff>
          <xdr:row>12</xdr:row>
          <xdr:rowOff>180975</xdr:rowOff>
        </xdr:from>
        <xdr:to>
          <xdr:col>14</xdr:col>
          <xdr:colOff>76200</xdr:colOff>
          <xdr:row>14</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209550</xdr:colOff>
          <xdr:row>12</xdr:row>
          <xdr:rowOff>180975</xdr:rowOff>
        </xdr:from>
        <xdr:to>
          <xdr:col>18</xdr:col>
          <xdr:colOff>76200</xdr:colOff>
          <xdr:row>14</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209550</xdr:colOff>
          <xdr:row>12</xdr:row>
          <xdr:rowOff>180975</xdr:rowOff>
        </xdr:from>
        <xdr:to>
          <xdr:col>25</xdr:col>
          <xdr:colOff>76200</xdr:colOff>
          <xdr:row>14</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xdr:row>
          <xdr:rowOff>180975</xdr:rowOff>
        </xdr:from>
        <xdr:to>
          <xdr:col>14</xdr:col>
          <xdr:colOff>85725</xdr:colOff>
          <xdr:row>16</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14</xdr:row>
          <xdr:rowOff>180975</xdr:rowOff>
        </xdr:from>
        <xdr:to>
          <xdr:col>20</xdr:col>
          <xdr:colOff>85725</xdr:colOff>
          <xdr:row>16</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xdr:row>
          <xdr:rowOff>180975</xdr:rowOff>
        </xdr:from>
        <xdr:to>
          <xdr:col>14</xdr:col>
          <xdr:colOff>85725</xdr:colOff>
          <xdr:row>18</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15</xdr:row>
          <xdr:rowOff>180975</xdr:rowOff>
        </xdr:from>
        <xdr:to>
          <xdr:col>28</xdr:col>
          <xdr:colOff>85725</xdr:colOff>
          <xdr:row>17</xdr:row>
          <xdr:rowOff>9525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17</xdr:row>
          <xdr:rowOff>180975</xdr:rowOff>
        </xdr:from>
        <xdr:to>
          <xdr:col>14</xdr:col>
          <xdr:colOff>85725</xdr:colOff>
          <xdr:row>19</xdr:row>
          <xdr:rowOff>9525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18</xdr:row>
          <xdr:rowOff>180975</xdr:rowOff>
        </xdr:from>
        <xdr:to>
          <xdr:col>14</xdr:col>
          <xdr:colOff>85725</xdr:colOff>
          <xdr:row>20</xdr:row>
          <xdr:rowOff>9525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xdr:row>
          <xdr:rowOff>180975</xdr:rowOff>
        </xdr:from>
        <xdr:to>
          <xdr:col>14</xdr:col>
          <xdr:colOff>85725</xdr:colOff>
          <xdr:row>21</xdr:row>
          <xdr:rowOff>9525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xdr:row>
          <xdr:rowOff>180975</xdr:rowOff>
        </xdr:from>
        <xdr:to>
          <xdr:col>14</xdr:col>
          <xdr:colOff>85725</xdr:colOff>
          <xdr:row>22</xdr:row>
          <xdr:rowOff>9525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21</xdr:row>
          <xdr:rowOff>180975</xdr:rowOff>
        </xdr:from>
        <xdr:to>
          <xdr:col>14</xdr:col>
          <xdr:colOff>85725</xdr:colOff>
          <xdr:row>23</xdr:row>
          <xdr:rowOff>9525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22</xdr:row>
          <xdr:rowOff>180975</xdr:rowOff>
        </xdr:from>
        <xdr:to>
          <xdr:col>14</xdr:col>
          <xdr:colOff>85725</xdr:colOff>
          <xdr:row>24</xdr:row>
          <xdr:rowOff>9525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23</xdr:row>
          <xdr:rowOff>180975</xdr:rowOff>
        </xdr:from>
        <xdr:to>
          <xdr:col>14</xdr:col>
          <xdr:colOff>85725</xdr:colOff>
          <xdr:row>25</xdr:row>
          <xdr:rowOff>9525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17</xdr:row>
          <xdr:rowOff>180975</xdr:rowOff>
        </xdr:from>
        <xdr:to>
          <xdr:col>21</xdr:col>
          <xdr:colOff>85725</xdr:colOff>
          <xdr:row>19</xdr:row>
          <xdr:rowOff>9525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18</xdr:row>
          <xdr:rowOff>180975</xdr:rowOff>
        </xdr:from>
        <xdr:to>
          <xdr:col>21</xdr:col>
          <xdr:colOff>85725</xdr:colOff>
          <xdr:row>20</xdr:row>
          <xdr:rowOff>9525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19</xdr:row>
          <xdr:rowOff>180975</xdr:rowOff>
        </xdr:from>
        <xdr:to>
          <xdr:col>21</xdr:col>
          <xdr:colOff>85725</xdr:colOff>
          <xdr:row>21</xdr:row>
          <xdr:rowOff>9525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20</xdr:row>
          <xdr:rowOff>180975</xdr:rowOff>
        </xdr:from>
        <xdr:to>
          <xdr:col>21</xdr:col>
          <xdr:colOff>85725</xdr:colOff>
          <xdr:row>22</xdr:row>
          <xdr:rowOff>9525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18</xdr:row>
          <xdr:rowOff>180975</xdr:rowOff>
        </xdr:from>
        <xdr:to>
          <xdr:col>27</xdr:col>
          <xdr:colOff>85725</xdr:colOff>
          <xdr:row>20</xdr:row>
          <xdr:rowOff>9525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xdr:row>
          <xdr:rowOff>180975</xdr:rowOff>
        </xdr:from>
        <xdr:to>
          <xdr:col>27</xdr:col>
          <xdr:colOff>85725</xdr:colOff>
          <xdr:row>22</xdr:row>
          <xdr:rowOff>9525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20</xdr:row>
          <xdr:rowOff>180975</xdr:rowOff>
        </xdr:from>
        <xdr:to>
          <xdr:col>32</xdr:col>
          <xdr:colOff>85725</xdr:colOff>
          <xdr:row>22</xdr:row>
          <xdr:rowOff>9525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25</xdr:row>
          <xdr:rowOff>180975</xdr:rowOff>
        </xdr:from>
        <xdr:to>
          <xdr:col>12</xdr:col>
          <xdr:colOff>95250</xdr:colOff>
          <xdr:row>27</xdr:row>
          <xdr:rowOff>9525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26</xdr:row>
          <xdr:rowOff>180975</xdr:rowOff>
        </xdr:from>
        <xdr:to>
          <xdr:col>12</xdr:col>
          <xdr:colOff>95250</xdr:colOff>
          <xdr:row>28</xdr:row>
          <xdr:rowOff>9525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28</xdr:row>
          <xdr:rowOff>180975</xdr:rowOff>
        </xdr:from>
        <xdr:to>
          <xdr:col>12</xdr:col>
          <xdr:colOff>95250</xdr:colOff>
          <xdr:row>30</xdr:row>
          <xdr:rowOff>9525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29</xdr:row>
          <xdr:rowOff>180975</xdr:rowOff>
        </xdr:from>
        <xdr:to>
          <xdr:col>12</xdr:col>
          <xdr:colOff>95250</xdr:colOff>
          <xdr:row>31</xdr:row>
          <xdr:rowOff>9525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30</xdr:row>
          <xdr:rowOff>180975</xdr:rowOff>
        </xdr:from>
        <xdr:to>
          <xdr:col>12</xdr:col>
          <xdr:colOff>95250</xdr:colOff>
          <xdr:row>32</xdr:row>
          <xdr:rowOff>9525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31</xdr:row>
          <xdr:rowOff>180975</xdr:rowOff>
        </xdr:from>
        <xdr:to>
          <xdr:col>12</xdr:col>
          <xdr:colOff>95250</xdr:colOff>
          <xdr:row>33</xdr:row>
          <xdr:rowOff>9525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32</xdr:row>
          <xdr:rowOff>180975</xdr:rowOff>
        </xdr:from>
        <xdr:to>
          <xdr:col>12</xdr:col>
          <xdr:colOff>95250</xdr:colOff>
          <xdr:row>34</xdr:row>
          <xdr:rowOff>9525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27</xdr:row>
          <xdr:rowOff>180975</xdr:rowOff>
        </xdr:from>
        <xdr:to>
          <xdr:col>12</xdr:col>
          <xdr:colOff>95250</xdr:colOff>
          <xdr:row>29</xdr:row>
          <xdr:rowOff>9525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0</xdr:colOff>
          <xdr:row>16</xdr:row>
          <xdr:rowOff>142875</xdr:rowOff>
        </xdr:from>
        <xdr:to>
          <xdr:col>14</xdr:col>
          <xdr:colOff>85725</xdr:colOff>
          <xdr:row>18</xdr:row>
          <xdr:rowOff>9525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16</xdr:row>
          <xdr:rowOff>142875</xdr:rowOff>
        </xdr:from>
        <xdr:to>
          <xdr:col>20</xdr:col>
          <xdr:colOff>85725</xdr:colOff>
          <xdr:row>18</xdr:row>
          <xdr:rowOff>9525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10</xdr:row>
          <xdr:rowOff>171450</xdr:rowOff>
        </xdr:from>
        <xdr:to>
          <xdr:col>31</xdr:col>
          <xdr:colOff>85725</xdr:colOff>
          <xdr:row>12</xdr:row>
          <xdr:rowOff>19050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11</xdr:row>
          <xdr:rowOff>152400</xdr:rowOff>
        </xdr:from>
        <xdr:to>
          <xdr:col>31</xdr:col>
          <xdr:colOff>85725</xdr:colOff>
          <xdr:row>13</xdr:row>
          <xdr:rowOff>19050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12</xdr:row>
          <xdr:rowOff>152400</xdr:rowOff>
        </xdr:from>
        <xdr:to>
          <xdr:col>31</xdr:col>
          <xdr:colOff>85725</xdr:colOff>
          <xdr:row>14</xdr:row>
          <xdr:rowOff>19050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13</xdr:row>
          <xdr:rowOff>152400</xdr:rowOff>
        </xdr:from>
        <xdr:to>
          <xdr:col>31</xdr:col>
          <xdr:colOff>85725</xdr:colOff>
          <xdr:row>15</xdr:row>
          <xdr:rowOff>19050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14</xdr:row>
          <xdr:rowOff>152400</xdr:rowOff>
        </xdr:from>
        <xdr:to>
          <xdr:col>31</xdr:col>
          <xdr:colOff>85725</xdr:colOff>
          <xdr:row>16</xdr:row>
          <xdr:rowOff>19050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16</xdr:row>
          <xdr:rowOff>161925</xdr:rowOff>
        </xdr:from>
        <xdr:to>
          <xdr:col>31</xdr:col>
          <xdr:colOff>85725</xdr:colOff>
          <xdr:row>18</xdr:row>
          <xdr:rowOff>38100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17</xdr:row>
          <xdr:rowOff>152400</xdr:rowOff>
        </xdr:from>
        <xdr:to>
          <xdr:col>31</xdr:col>
          <xdr:colOff>85725</xdr:colOff>
          <xdr:row>19</xdr:row>
          <xdr:rowOff>19050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18</xdr:row>
          <xdr:rowOff>152400</xdr:rowOff>
        </xdr:from>
        <xdr:to>
          <xdr:col>31</xdr:col>
          <xdr:colOff>85725</xdr:colOff>
          <xdr:row>20</xdr:row>
          <xdr:rowOff>19050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19</xdr:row>
          <xdr:rowOff>152400</xdr:rowOff>
        </xdr:from>
        <xdr:to>
          <xdr:col>31</xdr:col>
          <xdr:colOff>85725</xdr:colOff>
          <xdr:row>21</xdr:row>
          <xdr:rowOff>19050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25</xdr:row>
          <xdr:rowOff>161925</xdr:rowOff>
        </xdr:from>
        <xdr:to>
          <xdr:col>31</xdr:col>
          <xdr:colOff>85725</xdr:colOff>
          <xdr:row>27</xdr:row>
          <xdr:rowOff>9525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26</xdr:row>
          <xdr:rowOff>152400</xdr:rowOff>
        </xdr:from>
        <xdr:to>
          <xdr:col>31</xdr:col>
          <xdr:colOff>85725</xdr:colOff>
          <xdr:row>28</xdr:row>
          <xdr:rowOff>19050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27</xdr:row>
          <xdr:rowOff>152400</xdr:rowOff>
        </xdr:from>
        <xdr:to>
          <xdr:col>31</xdr:col>
          <xdr:colOff>85725</xdr:colOff>
          <xdr:row>29</xdr:row>
          <xdr:rowOff>19050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28</xdr:row>
          <xdr:rowOff>152400</xdr:rowOff>
        </xdr:from>
        <xdr:to>
          <xdr:col>31</xdr:col>
          <xdr:colOff>85725</xdr:colOff>
          <xdr:row>30</xdr:row>
          <xdr:rowOff>38100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29</xdr:row>
          <xdr:rowOff>142875</xdr:rowOff>
        </xdr:from>
        <xdr:to>
          <xdr:col>31</xdr:col>
          <xdr:colOff>85725</xdr:colOff>
          <xdr:row>31</xdr:row>
          <xdr:rowOff>47625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30</xdr:row>
          <xdr:rowOff>142875</xdr:rowOff>
        </xdr:from>
        <xdr:to>
          <xdr:col>31</xdr:col>
          <xdr:colOff>85725</xdr:colOff>
          <xdr:row>32</xdr:row>
          <xdr:rowOff>47625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33</xdr:row>
          <xdr:rowOff>142875</xdr:rowOff>
        </xdr:from>
        <xdr:to>
          <xdr:col>31</xdr:col>
          <xdr:colOff>85725</xdr:colOff>
          <xdr:row>35</xdr:row>
          <xdr:rowOff>19050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34</xdr:row>
          <xdr:rowOff>142875</xdr:rowOff>
        </xdr:from>
        <xdr:to>
          <xdr:col>31</xdr:col>
          <xdr:colOff>85725</xdr:colOff>
          <xdr:row>36</xdr:row>
          <xdr:rowOff>38100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35</xdr:row>
          <xdr:rowOff>142875</xdr:rowOff>
        </xdr:from>
        <xdr:to>
          <xdr:col>31</xdr:col>
          <xdr:colOff>85725</xdr:colOff>
          <xdr:row>37</xdr:row>
          <xdr:rowOff>38100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36</xdr:row>
          <xdr:rowOff>142875</xdr:rowOff>
        </xdr:from>
        <xdr:to>
          <xdr:col>31</xdr:col>
          <xdr:colOff>85725</xdr:colOff>
          <xdr:row>38</xdr:row>
          <xdr:rowOff>38100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37</xdr:row>
          <xdr:rowOff>142875</xdr:rowOff>
        </xdr:from>
        <xdr:to>
          <xdr:col>31</xdr:col>
          <xdr:colOff>85725</xdr:colOff>
          <xdr:row>39</xdr:row>
          <xdr:rowOff>38100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38</xdr:row>
          <xdr:rowOff>142875</xdr:rowOff>
        </xdr:from>
        <xdr:to>
          <xdr:col>31</xdr:col>
          <xdr:colOff>85725</xdr:colOff>
          <xdr:row>40</xdr:row>
          <xdr:rowOff>38100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39</xdr:row>
          <xdr:rowOff>142875</xdr:rowOff>
        </xdr:from>
        <xdr:to>
          <xdr:col>31</xdr:col>
          <xdr:colOff>85725</xdr:colOff>
          <xdr:row>41</xdr:row>
          <xdr:rowOff>38100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40</xdr:row>
          <xdr:rowOff>142875</xdr:rowOff>
        </xdr:from>
        <xdr:to>
          <xdr:col>31</xdr:col>
          <xdr:colOff>85725</xdr:colOff>
          <xdr:row>42</xdr:row>
          <xdr:rowOff>38100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xdr:row>
          <xdr:rowOff>38100</xdr:rowOff>
        </xdr:from>
        <xdr:to>
          <xdr:col>6</xdr:col>
          <xdr:colOff>104775</xdr:colOff>
          <xdr:row>4</xdr:row>
          <xdr:rowOff>19050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2</xdr:row>
          <xdr:rowOff>38100</xdr:rowOff>
        </xdr:from>
        <xdr:to>
          <xdr:col>13</xdr:col>
          <xdr:colOff>85725</xdr:colOff>
          <xdr:row>4</xdr:row>
          <xdr:rowOff>19050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xdr:row>
          <xdr:rowOff>38100</xdr:rowOff>
        </xdr:from>
        <xdr:to>
          <xdr:col>24</xdr:col>
          <xdr:colOff>85725</xdr:colOff>
          <xdr:row>4</xdr:row>
          <xdr:rowOff>19050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10</xdr:row>
          <xdr:rowOff>171450</xdr:rowOff>
        </xdr:from>
        <xdr:to>
          <xdr:col>7</xdr:col>
          <xdr:colOff>76200</xdr:colOff>
          <xdr:row>12</xdr:row>
          <xdr:rowOff>19050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18</xdr:row>
          <xdr:rowOff>142875</xdr:rowOff>
        </xdr:from>
        <xdr:to>
          <xdr:col>14</xdr:col>
          <xdr:colOff>85725</xdr:colOff>
          <xdr:row>20</xdr:row>
          <xdr:rowOff>9525</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16</xdr:row>
          <xdr:rowOff>161925</xdr:rowOff>
        </xdr:from>
        <xdr:to>
          <xdr:col>7</xdr:col>
          <xdr:colOff>76200</xdr:colOff>
          <xdr:row>18</xdr:row>
          <xdr:rowOff>38100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49</xdr:row>
          <xdr:rowOff>0</xdr:rowOff>
        </xdr:from>
        <xdr:to>
          <xdr:col>7</xdr:col>
          <xdr:colOff>85725</xdr:colOff>
          <xdr:row>50</xdr:row>
          <xdr:rowOff>9525</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27</xdr:row>
          <xdr:rowOff>152400</xdr:rowOff>
        </xdr:from>
        <xdr:to>
          <xdr:col>7</xdr:col>
          <xdr:colOff>104775</xdr:colOff>
          <xdr:row>29</xdr:row>
          <xdr:rowOff>19050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1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31</xdr:row>
          <xdr:rowOff>133350</xdr:rowOff>
        </xdr:from>
        <xdr:to>
          <xdr:col>7</xdr:col>
          <xdr:colOff>95250</xdr:colOff>
          <xdr:row>33</xdr:row>
          <xdr:rowOff>19050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1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31</xdr:row>
          <xdr:rowOff>133350</xdr:rowOff>
        </xdr:from>
        <xdr:to>
          <xdr:col>14</xdr:col>
          <xdr:colOff>104775</xdr:colOff>
          <xdr:row>33</xdr:row>
          <xdr:rowOff>19050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32</xdr:row>
          <xdr:rowOff>152400</xdr:rowOff>
        </xdr:from>
        <xdr:to>
          <xdr:col>14</xdr:col>
          <xdr:colOff>104775</xdr:colOff>
          <xdr:row>34</xdr:row>
          <xdr:rowOff>19050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51</xdr:row>
          <xdr:rowOff>0</xdr:rowOff>
        </xdr:from>
        <xdr:to>
          <xdr:col>14</xdr:col>
          <xdr:colOff>95250</xdr:colOff>
          <xdr:row>52</xdr:row>
          <xdr:rowOff>19050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52</xdr:row>
          <xdr:rowOff>142875</xdr:rowOff>
        </xdr:from>
        <xdr:to>
          <xdr:col>14</xdr:col>
          <xdr:colOff>95250</xdr:colOff>
          <xdr:row>54</xdr:row>
          <xdr:rowOff>38100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xdr:row>
          <xdr:rowOff>152400</xdr:rowOff>
        </xdr:from>
        <xdr:to>
          <xdr:col>14</xdr:col>
          <xdr:colOff>85725</xdr:colOff>
          <xdr:row>22</xdr:row>
          <xdr:rowOff>19050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1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60</xdr:row>
          <xdr:rowOff>133350</xdr:rowOff>
        </xdr:from>
        <xdr:to>
          <xdr:col>14</xdr:col>
          <xdr:colOff>85725</xdr:colOff>
          <xdr:row>62</xdr:row>
          <xdr:rowOff>28575</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1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63</xdr:row>
          <xdr:rowOff>152400</xdr:rowOff>
        </xdr:from>
        <xdr:to>
          <xdr:col>14</xdr:col>
          <xdr:colOff>85725</xdr:colOff>
          <xdr:row>65</xdr:row>
          <xdr:rowOff>28575</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1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64</xdr:row>
          <xdr:rowOff>133350</xdr:rowOff>
        </xdr:from>
        <xdr:to>
          <xdr:col>14</xdr:col>
          <xdr:colOff>85725</xdr:colOff>
          <xdr:row>66</xdr:row>
          <xdr:rowOff>19050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1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64</xdr:row>
          <xdr:rowOff>152400</xdr:rowOff>
        </xdr:from>
        <xdr:to>
          <xdr:col>20</xdr:col>
          <xdr:colOff>66675</xdr:colOff>
          <xdr:row>66</xdr:row>
          <xdr:rowOff>28575</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1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65</xdr:row>
          <xdr:rowOff>133350</xdr:rowOff>
        </xdr:from>
        <xdr:to>
          <xdr:col>14</xdr:col>
          <xdr:colOff>85725</xdr:colOff>
          <xdr:row>67</xdr:row>
          <xdr:rowOff>9525</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1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26</xdr:row>
          <xdr:rowOff>161926</xdr:rowOff>
        </xdr:from>
        <xdr:to>
          <xdr:col>13</xdr:col>
          <xdr:colOff>209550</xdr:colOff>
          <xdr:row>28</xdr:row>
          <xdr:rowOff>19050</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25</xdr:row>
          <xdr:rowOff>171451</xdr:rowOff>
        </xdr:from>
        <xdr:to>
          <xdr:col>13</xdr:col>
          <xdr:colOff>209550</xdr:colOff>
          <xdr:row>27</xdr:row>
          <xdr:rowOff>9525</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xdr:row>
          <xdr:rowOff>142875</xdr:rowOff>
        </xdr:from>
        <xdr:to>
          <xdr:col>7</xdr:col>
          <xdr:colOff>85725</xdr:colOff>
          <xdr:row>3</xdr:row>
          <xdr:rowOff>9525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xdr:row>
          <xdr:rowOff>142875</xdr:rowOff>
        </xdr:from>
        <xdr:to>
          <xdr:col>10</xdr:col>
          <xdr:colOff>85725</xdr:colOff>
          <xdr:row>3</xdr:row>
          <xdr:rowOff>9525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xdr:row>
          <xdr:rowOff>142875</xdr:rowOff>
        </xdr:from>
        <xdr:to>
          <xdr:col>19</xdr:col>
          <xdr:colOff>85725</xdr:colOff>
          <xdr:row>3</xdr:row>
          <xdr:rowOff>9525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16</xdr:row>
          <xdr:rowOff>142875</xdr:rowOff>
        </xdr:from>
        <xdr:to>
          <xdr:col>31</xdr:col>
          <xdr:colOff>85725</xdr:colOff>
          <xdr:row>18</xdr:row>
          <xdr:rowOff>9525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11</xdr:row>
          <xdr:rowOff>171450</xdr:rowOff>
        </xdr:from>
        <xdr:to>
          <xdr:col>14</xdr:col>
          <xdr:colOff>85725</xdr:colOff>
          <xdr:row>13</xdr:row>
          <xdr:rowOff>19050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15</xdr:row>
          <xdr:rowOff>152400</xdr:rowOff>
        </xdr:from>
        <xdr:to>
          <xdr:col>14</xdr:col>
          <xdr:colOff>85725</xdr:colOff>
          <xdr:row>17</xdr:row>
          <xdr:rowOff>19050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27</xdr:row>
          <xdr:rowOff>123825</xdr:rowOff>
        </xdr:from>
        <xdr:to>
          <xdr:col>31</xdr:col>
          <xdr:colOff>85725</xdr:colOff>
          <xdr:row>29</xdr:row>
          <xdr:rowOff>28575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28</xdr:row>
          <xdr:rowOff>133350</xdr:rowOff>
        </xdr:from>
        <xdr:to>
          <xdr:col>31</xdr:col>
          <xdr:colOff>85725</xdr:colOff>
          <xdr:row>30</xdr:row>
          <xdr:rowOff>38100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29</xdr:row>
          <xdr:rowOff>133350</xdr:rowOff>
        </xdr:from>
        <xdr:to>
          <xdr:col>31</xdr:col>
          <xdr:colOff>85725</xdr:colOff>
          <xdr:row>31</xdr:row>
          <xdr:rowOff>38100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59</xdr:row>
          <xdr:rowOff>180975</xdr:rowOff>
        </xdr:from>
        <xdr:to>
          <xdr:col>31</xdr:col>
          <xdr:colOff>85725</xdr:colOff>
          <xdr:row>61</xdr:row>
          <xdr:rowOff>9525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2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60</xdr:row>
          <xdr:rowOff>180975</xdr:rowOff>
        </xdr:from>
        <xdr:to>
          <xdr:col>31</xdr:col>
          <xdr:colOff>85725</xdr:colOff>
          <xdr:row>62</xdr:row>
          <xdr:rowOff>9525</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2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61</xdr:row>
          <xdr:rowOff>180975</xdr:rowOff>
        </xdr:from>
        <xdr:to>
          <xdr:col>31</xdr:col>
          <xdr:colOff>85725</xdr:colOff>
          <xdr:row>63</xdr:row>
          <xdr:rowOff>9525</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2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25</xdr:row>
          <xdr:rowOff>152400</xdr:rowOff>
        </xdr:from>
        <xdr:to>
          <xdr:col>14</xdr:col>
          <xdr:colOff>95250</xdr:colOff>
          <xdr:row>27</xdr:row>
          <xdr:rowOff>19050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2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34</xdr:row>
          <xdr:rowOff>152400</xdr:rowOff>
        </xdr:from>
        <xdr:to>
          <xdr:col>14</xdr:col>
          <xdr:colOff>85725</xdr:colOff>
          <xdr:row>36</xdr:row>
          <xdr:rowOff>19050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2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99</xdr:row>
          <xdr:rowOff>152400</xdr:rowOff>
        </xdr:from>
        <xdr:to>
          <xdr:col>31</xdr:col>
          <xdr:colOff>85725</xdr:colOff>
          <xdr:row>101</xdr:row>
          <xdr:rowOff>19050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2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106</xdr:row>
          <xdr:rowOff>142875</xdr:rowOff>
        </xdr:from>
        <xdr:to>
          <xdr:col>10</xdr:col>
          <xdr:colOff>85725</xdr:colOff>
          <xdr:row>108</xdr:row>
          <xdr:rowOff>9525</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2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107</xdr:row>
          <xdr:rowOff>142875</xdr:rowOff>
        </xdr:from>
        <xdr:to>
          <xdr:col>10</xdr:col>
          <xdr:colOff>85725</xdr:colOff>
          <xdr:row>109</xdr:row>
          <xdr:rowOff>9525</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2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108</xdr:row>
          <xdr:rowOff>142875</xdr:rowOff>
        </xdr:from>
        <xdr:to>
          <xdr:col>10</xdr:col>
          <xdr:colOff>85725</xdr:colOff>
          <xdr:row>110</xdr:row>
          <xdr:rowOff>9525</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2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127</xdr:row>
          <xdr:rowOff>142875</xdr:rowOff>
        </xdr:from>
        <xdr:to>
          <xdr:col>10</xdr:col>
          <xdr:colOff>85725</xdr:colOff>
          <xdr:row>129</xdr:row>
          <xdr:rowOff>9525</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2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128</xdr:row>
          <xdr:rowOff>142875</xdr:rowOff>
        </xdr:from>
        <xdr:to>
          <xdr:col>10</xdr:col>
          <xdr:colOff>85725</xdr:colOff>
          <xdr:row>130</xdr:row>
          <xdr:rowOff>9525</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2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129</xdr:row>
          <xdr:rowOff>142875</xdr:rowOff>
        </xdr:from>
        <xdr:to>
          <xdr:col>10</xdr:col>
          <xdr:colOff>85725</xdr:colOff>
          <xdr:row>131</xdr:row>
          <xdr:rowOff>9525</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2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130</xdr:row>
          <xdr:rowOff>142875</xdr:rowOff>
        </xdr:from>
        <xdr:to>
          <xdr:col>10</xdr:col>
          <xdr:colOff>85725</xdr:colOff>
          <xdr:row>132</xdr:row>
          <xdr:rowOff>9525</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2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131</xdr:row>
          <xdr:rowOff>142875</xdr:rowOff>
        </xdr:from>
        <xdr:to>
          <xdr:col>10</xdr:col>
          <xdr:colOff>85725</xdr:colOff>
          <xdr:row>133</xdr:row>
          <xdr:rowOff>9525</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2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160</xdr:row>
          <xdr:rowOff>152400</xdr:rowOff>
        </xdr:from>
        <xdr:to>
          <xdr:col>31</xdr:col>
          <xdr:colOff>85725</xdr:colOff>
          <xdr:row>162</xdr:row>
          <xdr:rowOff>19050</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02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xdr:row>
          <xdr:rowOff>142875</xdr:rowOff>
        </xdr:from>
        <xdr:to>
          <xdr:col>23</xdr:col>
          <xdr:colOff>85725</xdr:colOff>
          <xdr:row>3</xdr:row>
          <xdr:rowOff>9525</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2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54</xdr:row>
          <xdr:rowOff>180975</xdr:rowOff>
        </xdr:from>
        <xdr:to>
          <xdr:col>7</xdr:col>
          <xdr:colOff>85725</xdr:colOff>
          <xdr:row>56</xdr:row>
          <xdr:rowOff>9525</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2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140</xdr:row>
          <xdr:rowOff>152400</xdr:rowOff>
        </xdr:from>
        <xdr:to>
          <xdr:col>10</xdr:col>
          <xdr:colOff>95250</xdr:colOff>
          <xdr:row>142</xdr:row>
          <xdr:rowOff>28575</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02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22</xdr:row>
          <xdr:rowOff>171450</xdr:rowOff>
        </xdr:from>
        <xdr:to>
          <xdr:col>14</xdr:col>
          <xdr:colOff>85725</xdr:colOff>
          <xdr:row>24</xdr:row>
          <xdr:rowOff>19050</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2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31</xdr:row>
          <xdr:rowOff>142875</xdr:rowOff>
        </xdr:from>
        <xdr:to>
          <xdr:col>14</xdr:col>
          <xdr:colOff>95250</xdr:colOff>
          <xdr:row>33</xdr:row>
          <xdr:rowOff>19050</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2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87</xdr:row>
          <xdr:rowOff>180975</xdr:rowOff>
        </xdr:from>
        <xdr:to>
          <xdr:col>14</xdr:col>
          <xdr:colOff>95250</xdr:colOff>
          <xdr:row>89</xdr:row>
          <xdr:rowOff>9525</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2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88</xdr:row>
          <xdr:rowOff>171450</xdr:rowOff>
        </xdr:from>
        <xdr:to>
          <xdr:col>14</xdr:col>
          <xdr:colOff>95250</xdr:colOff>
          <xdr:row>90</xdr:row>
          <xdr:rowOff>0</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2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89</xdr:row>
          <xdr:rowOff>171450</xdr:rowOff>
        </xdr:from>
        <xdr:to>
          <xdr:col>14</xdr:col>
          <xdr:colOff>85725</xdr:colOff>
          <xdr:row>91</xdr:row>
          <xdr:rowOff>0</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2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88</xdr:row>
          <xdr:rowOff>180975</xdr:rowOff>
        </xdr:from>
        <xdr:to>
          <xdr:col>20</xdr:col>
          <xdr:colOff>85725</xdr:colOff>
          <xdr:row>90</xdr:row>
          <xdr:rowOff>9525</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2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0</xdr:colOff>
          <xdr:row>6</xdr:row>
          <xdr:rowOff>161925</xdr:rowOff>
        </xdr:from>
        <xdr:to>
          <xdr:col>29</xdr:col>
          <xdr:colOff>85725</xdr:colOff>
          <xdr:row>8</xdr:row>
          <xdr:rowOff>9525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7</xdr:row>
          <xdr:rowOff>161925</xdr:rowOff>
        </xdr:from>
        <xdr:to>
          <xdr:col>29</xdr:col>
          <xdr:colOff>85725</xdr:colOff>
          <xdr:row>9</xdr:row>
          <xdr:rowOff>28575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xdr:row>
          <xdr:rowOff>161925</xdr:rowOff>
        </xdr:from>
        <xdr:to>
          <xdr:col>29</xdr:col>
          <xdr:colOff>85725</xdr:colOff>
          <xdr:row>10</xdr:row>
          <xdr:rowOff>28575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xdr:row>
          <xdr:rowOff>161925</xdr:rowOff>
        </xdr:from>
        <xdr:to>
          <xdr:col>29</xdr:col>
          <xdr:colOff>85725</xdr:colOff>
          <xdr:row>11</xdr:row>
          <xdr:rowOff>9525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10</xdr:row>
          <xdr:rowOff>161925</xdr:rowOff>
        </xdr:from>
        <xdr:to>
          <xdr:col>29</xdr:col>
          <xdr:colOff>85725</xdr:colOff>
          <xdr:row>11</xdr:row>
          <xdr:rowOff>180975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xdr:row>
          <xdr:rowOff>161925</xdr:rowOff>
        </xdr:from>
        <xdr:to>
          <xdr:col>29</xdr:col>
          <xdr:colOff>85725</xdr:colOff>
          <xdr:row>12</xdr:row>
          <xdr:rowOff>180975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12</xdr:row>
          <xdr:rowOff>161925</xdr:rowOff>
        </xdr:from>
        <xdr:to>
          <xdr:col>29</xdr:col>
          <xdr:colOff>85725</xdr:colOff>
          <xdr:row>13</xdr:row>
          <xdr:rowOff>180975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17</xdr:row>
          <xdr:rowOff>180975</xdr:rowOff>
        </xdr:from>
        <xdr:to>
          <xdr:col>29</xdr:col>
          <xdr:colOff>85725</xdr:colOff>
          <xdr:row>18</xdr:row>
          <xdr:rowOff>200025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19</xdr:row>
          <xdr:rowOff>0</xdr:rowOff>
        </xdr:from>
        <xdr:to>
          <xdr:col>29</xdr:col>
          <xdr:colOff>85725</xdr:colOff>
          <xdr:row>20</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20</xdr:row>
          <xdr:rowOff>0</xdr:rowOff>
        </xdr:from>
        <xdr:to>
          <xdr:col>29</xdr:col>
          <xdr:colOff>85725</xdr:colOff>
          <xdr:row>21</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21</xdr:row>
          <xdr:rowOff>0</xdr:rowOff>
        </xdr:from>
        <xdr:to>
          <xdr:col>29</xdr:col>
          <xdr:colOff>85725</xdr:colOff>
          <xdr:row>22</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22</xdr:row>
          <xdr:rowOff>0</xdr:rowOff>
        </xdr:from>
        <xdr:to>
          <xdr:col>29</xdr:col>
          <xdr:colOff>85725</xdr:colOff>
          <xdr:row>23</xdr:row>
          <xdr:rowOff>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23</xdr:row>
          <xdr:rowOff>0</xdr:rowOff>
        </xdr:from>
        <xdr:to>
          <xdr:col>29</xdr:col>
          <xdr:colOff>85725</xdr:colOff>
          <xdr:row>24</xdr:row>
          <xdr:rowOff>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24</xdr:row>
          <xdr:rowOff>0</xdr:rowOff>
        </xdr:from>
        <xdr:to>
          <xdr:col>29</xdr:col>
          <xdr:colOff>85725</xdr:colOff>
          <xdr:row>25</xdr:row>
          <xdr:rowOff>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9</xdr:row>
          <xdr:rowOff>161925</xdr:rowOff>
        </xdr:from>
        <xdr:to>
          <xdr:col>12</xdr:col>
          <xdr:colOff>85725</xdr:colOff>
          <xdr:row>11</xdr:row>
          <xdr:rowOff>9525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xdr:row>
          <xdr:rowOff>180975</xdr:rowOff>
        </xdr:from>
        <xdr:to>
          <xdr:col>12</xdr:col>
          <xdr:colOff>85725</xdr:colOff>
          <xdr:row>8</xdr:row>
          <xdr:rowOff>28575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0</xdr:colOff>
          <xdr:row>6</xdr:row>
          <xdr:rowOff>180975</xdr:rowOff>
        </xdr:from>
        <xdr:to>
          <xdr:col>29</xdr:col>
          <xdr:colOff>85725</xdr:colOff>
          <xdr:row>7</xdr:row>
          <xdr:rowOff>200025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xdr:row>
          <xdr:rowOff>0</xdr:rowOff>
        </xdr:from>
        <xdr:to>
          <xdr:col>29</xdr:col>
          <xdr:colOff>85725</xdr:colOff>
          <xdr:row>9</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xdr:row>
          <xdr:rowOff>0</xdr:rowOff>
        </xdr:from>
        <xdr:to>
          <xdr:col>29</xdr:col>
          <xdr:colOff>85725</xdr:colOff>
          <xdr:row>10</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4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10</xdr:row>
          <xdr:rowOff>0</xdr:rowOff>
        </xdr:from>
        <xdr:to>
          <xdr:col>29</xdr:col>
          <xdr:colOff>85725</xdr:colOff>
          <xdr:row>11</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4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xdr:row>
          <xdr:rowOff>0</xdr:rowOff>
        </xdr:from>
        <xdr:to>
          <xdr:col>29</xdr:col>
          <xdr:colOff>85725</xdr:colOff>
          <xdr:row>12</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4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12</xdr:row>
          <xdr:rowOff>0</xdr:rowOff>
        </xdr:from>
        <xdr:to>
          <xdr:col>29</xdr:col>
          <xdr:colOff>85725</xdr:colOff>
          <xdr:row>13</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4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xdr:row>
          <xdr:rowOff>190500</xdr:rowOff>
        </xdr:from>
        <xdr:to>
          <xdr:col>12</xdr:col>
          <xdr:colOff>85725</xdr:colOff>
          <xdr:row>24</xdr:row>
          <xdr:rowOff>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4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20</xdr:row>
          <xdr:rowOff>0</xdr:rowOff>
        </xdr:from>
        <xdr:to>
          <xdr:col>29</xdr:col>
          <xdr:colOff>85725</xdr:colOff>
          <xdr:row>21</xdr:row>
          <xdr:rowOff>9525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4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21</xdr:row>
          <xdr:rowOff>0</xdr:rowOff>
        </xdr:from>
        <xdr:to>
          <xdr:col>29</xdr:col>
          <xdr:colOff>85725</xdr:colOff>
          <xdr:row>22</xdr:row>
          <xdr:rowOff>9525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4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22</xdr:row>
          <xdr:rowOff>0</xdr:rowOff>
        </xdr:from>
        <xdr:to>
          <xdr:col>29</xdr:col>
          <xdr:colOff>85725</xdr:colOff>
          <xdr:row>23</xdr:row>
          <xdr:rowOff>9525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4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23</xdr:row>
          <xdr:rowOff>0</xdr:rowOff>
        </xdr:from>
        <xdr:to>
          <xdr:col>29</xdr:col>
          <xdr:colOff>85725</xdr:colOff>
          <xdr:row>24</xdr:row>
          <xdr:rowOff>9525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4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24</xdr:row>
          <xdr:rowOff>0</xdr:rowOff>
        </xdr:from>
        <xdr:to>
          <xdr:col>29</xdr:col>
          <xdr:colOff>85725</xdr:colOff>
          <xdr:row>25</xdr:row>
          <xdr:rowOff>9525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4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25</xdr:row>
          <xdr:rowOff>0</xdr:rowOff>
        </xdr:from>
        <xdr:to>
          <xdr:col>29</xdr:col>
          <xdr:colOff>85725</xdr:colOff>
          <xdr:row>26</xdr:row>
          <xdr:rowOff>9525</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4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26</xdr:row>
          <xdr:rowOff>0</xdr:rowOff>
        </xdr:from>
        <xdr:to>
          <xdr:col>29</xdr:col>
          <xdr:colOff>85725</xdr:colOff>
          <xdr:row>27</xdr:row>
          <xdr:rowOff>9525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4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190500</xdr:rowOff>
        </xdr:from>
        <xdr:to>
          <xdr:col>12</xdr:col>
          <xdr:colOff>95250</xdr:colOff>
          <xdr:row>21</xdr:row>
          <xdr:rowOff>9525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4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39.xml"/><Relationship Id="rId18" Type="http://schemas.openxmlformats.org/officeDocument/2006/relationships/ctrlProp" Target="../ctrlProps/ctrlProp44.xml"/><Relationship Id="rId26" Type="http://schemas.openxmlformats.org/officeDocument/2006/relationships/ctrlProp" Target="../ctrlProps/ctrlProp52.xml"/><Relationship Id="rId39" Type="http://schemas.openxmlformats.org/officeDocument/2006/relationships/ctrlProp" Target="../ctrlProps/ctrlProp65.xml"/><Relationship Id="rId3" Type="http://schemas.openxmlformats.org/officeDocument/2006/relationships/vmlDrawing" Target="../drawings/vmlDrawing2.vml"/><Relationship Id="rId21" Type="http://schemas.openxmlformats.org/officeDocument/2006/relationships/ctrlProp" Target="../ctrlProps/ctrlProp47.xml"/><Relationship Id="rId34" Type="http://schemas.openxmlformats.org/officeDocument/2006/relationships/ctrlProp" Target="../ctrlProps/ctrlProp60.xml"/><Relationship Id="rId42" Type="http://schemas.openxmlformats.org/officeDocument/2006/relationships/ctrlProp" Target="../ctrlProps/ctrlProp68.xml"/><Relationship Id="rId47" Type="http://schemas.openxmlformats.org/officeDocument/2006/relationships/ctrlProp" Target="../ctrlProps/ctrlProp73.xml"/><Relationship Id="rId7" Type="http://schemas.openxmlformats.org/officeDocument/2006/relationships/ctrlProp" Target="../ctrlProps/ctrlProp33.xml"/><Relationship Id="rId12" Type="http://schemas.openxmlformats.org/officeDocument/2006/relationships/ctrlProp" Target="../ctrlProps/ctrlProp38.xml"/><Relationship Id="rId17" Type="http://schemas.openxmlformats.org/officeDocument/2006/relationships/ctrlProp" Target="../ctrlProps/ctrlProp43.xml"/><Relationship Id="rId25" Type="http://schemas.openxmlformats.org/officeDocument/2006/relationships/ctrlProp" Target="../ctrlProps/ctrlProp51.xml"/><Relationship Id="rId33" Type="http://schemas.openxmlformats.org/officeDocument/2006/relationships/ctrlProp" Target="../ctrlProps/ctrlProp59.xml"/><Relationship Id="rId38" Type="http://schemas.openxmlformats.org/officeDocument/2006/relationships/ctrlProp" Target="../ctrlProps/ctrlProp64.xml"/><Relationship Id="rId46" Type="http://schemas.openxmlformats.org/officeDocument/2006/relationships/ctrlProp" Target="../ctrlProps/ctrlProp72.xml"/><Relationship Id="rId2" Type="http://schemas.openxmlformats.org/officeDocument/2006/relationships/drawing" Target="../drawings/drawing2.xml"/><Relationship Id="rId16" Type="http://schemas.openxmlformats.org/officeDocument/2006/relationships/ctrlProp" Target="../ctrlProps/ctrlProp42.xml"/><Relationship Id="rId20" Type="http://schemas.openxmlformats.org/officeDocument/2006/relationships/ctrlProp" Target="../ctrlProps/ctrlProp46.xml"/><Relationship Id="rId29" Type="http://schemas.openxmlformats.org/officeDocument/2006/relationships/ctrlProp" Target="../ctrlProps/ctrlProp55.xml"/><Relationship Id="rId41" Type="http://schemas.openxmlformats.org/officeDocument/2006/relationships/ctrlProp" Target="../ctrlProps/ctrlProp67.xml"/><Relationship Id="rId1" Type="http://schemas.openxmlformats.org/officeDocument/2006/relationships/printerSettings" Target="../printerSettings/printerSettings2.bin"/><Relationship Id="rId6" Type="http://schemas.openxmlformats.org/officeDocument/2006/relationships/ctrlProp" Target="../ctrlProps/ctrlProp32.xml"/><Relationship Id="rId11" Type="http://schemas.openxmlformats.org/officeDocument/2006/relationships/ctrlProp" Target="../ctrlProps/ctrlProp37.xml"/><Relationship Id="rId24" Type="http://schemas.openxmlformats.org/officeDocument/2006/relationships/ctrlProp" Target="../ctrlProps/ctrlProp50.xml"/><Relationship Id="rId32" Type="http://schemas.openxmlformats.org/officeDocument/2006/relationships/ctrlProp" Target="../ctrlProps/ctrlProp58.xml"/><Relationship Id="rId37" Type="http://schemas.openxmlformats.org/officeDocument/2006/relationships/ctrlProp" Target="../ctrlProps/ctrlProp63.xml"/><Relationship Id="rId40" Type="http://schemas.openxmlformats.org/officeDocument/2006/relationships/ctrlProp" Target="../ctrlProps/ctrlProp66.xml"/><Relationship Id="rId45" Type="http://schemas.openxmlformats.org/officeDocument/2006/relationships/ctrlProp" Target="../ctrlProps/ctrlProp71.xml"/><Relationship Id="rId5" Type="http://schemas.openxmlformats.org/officeDocument/2006/relationships/ctrlProp" Target="../ctrlProps/ctrlProp31.xml"/><Relationship Id="rId15" Type="http://schemas.openxmlformats.org/officeDocument/2006/relationships/ctrlProp" Target="../ctrlProps/ctrlProp41.xml"/><Relationship Id="rId23" Type="http://schemas.openxmlformats.org/officeDocument/2006/relationships/ctrlProp" Target="../ctrlProps/ctrlProp49.xml"/><Relationship Id="rId28" Type="http://schemas.openxmlformats.org/officeDocument/2006/relationships/ctrlProp" Target="../ctrlProps/ctrlProp54.xml"/><Relationship Id="rId36" Type="http://schemas.openxmlformats.org/officeDocument/2006/relationships/ctrlProp" Target="../ctrlProps/ctrlProp62.xml"/><Relationship Id="rId49" Type="http://schemas.openxmlformats.org/officeDocument/2006/relationships/ctrlProp" Target="../ctrlProps/ctrlProp75.xml"/><Relationship Id="rId10" Type="http://schemas.openxmlformats.org/officeDocument/2006/relationships/ctrlProp" Target="../ctrlProps/ctrlProp36.xml"/><Relationship Id="rId19" Type="http://schemas.openxmlformats.org/officeDocument/2006/relationships/ctrlProp" Target="../ctrlProps/ctrlProp45.xml"/><Relationship Id="rId31" Type="http://schemas.openxmlformats.org/officeDocument/2006/relationships/ctrlProp" Target="../ctrlProps/ctrlProp57.xml"/><Relationship Id="rId44" Type="http://schemas.openxmlformats.org/officeDocument/2006/relationships/ctrlProp" Target="../ctrlProps/ctrlProp70.xml"/><Relationship Id="rId4" Type="http://schemas.openxmlformats.org/officeDocument/2006/relationships/ctrlProp" Target="../ctrlProps/ctrlProp30.xml"/><Relationship Id="rId9" Type="http://schemas.openxmlformats.org/officeDocument/2006/relationships/ctrlProp" Target="../ctrlProps/ctrlProp35.xml"/><Relationship Id="rId14" Type="http://schemas.openxmlformats.org/officeDocument/2006/relationships/ctrlProp" Target="../ctrlProps/ctrlProp40.xml"/><Relationship Id="rId22" Type="http://schemas.openxmlformats.org/officeDocument/2006/relationships/ctrlProp" Target="../ctrlProps/ctrlProp48.xml"/><Relationship Id="rId27" Type="http://schemas.openxmlformats.org/officeDocument/2006/relationships/ctrlProp" Target="../ctrlProps/ctrlProp53.xml"/><Relationship Id="rId30" Type="http://schemas.openxmlformats.org/officeDocument/2006/relationships/ctrlProp" Target="../ctrlProps/ctrlProp56.xml"/><Relationship Id="rId35" Type="http://schemas.openxmlformats.org/officeDocument/2006/relationships/ctrlProp" Target="../ctrlProps/ctrlProp61.xml"/><Relationship Id="rId43" Type="http://schemas.openxmlformats.org/officeDocument/2006/relationships/ctrlProp" Target="../ctrlProps/ctrlProp69.xml"/><Relationship Id="rId48" Type="http://schemas.openxmlformats.org/officeDocument/2006/relationships/ctrlProp" Target="../ctrlProps/ctrlProp74.xml"/><Relationship Id="rId8" Type="http://schemas.openxmlformats.org/officeDocument/2006/relationships/ctrlProp" Target="../ctrlProps/ctrlProp3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0.xml"/><Relationship Id="rId13" Type="http://schemas.openxmlformats.org/officeDocument/2006/relationships/ctrlProp" Target="../ctrlProps/ctrlProp85.xml"/><Relationship Id="rId18" Type="http://schemas.openxmlformats.org/officeDocument/2006/relationships/ctrlProp" Target="../ctrlProps/ctrlProp90.xml"/><Relationship Id="rId26" Type="http://schemas.openxmlformats.org/officeDocument/2006/relationships/ctrlProp" Target="../ctrlProps/ctrlProp98.xml"/><Relationship Id="rId3" Type="http://schemas.openxmlformats.org/officeDocument/2006/relationships/vmlDrawing" Target="../drawings/vmlDrawing3.vml"/><Relationship Id="rId21" Type="http://schemas.openxmlformats.org/officeDocument/2006/relationships/ctrlProp" Target="../ctrlProps/ctrlProp93.xml"/><Relationship Id="rId34" Type="http://schemas.openxmlformats.org/officeDocument/2006/relationships/ctrlProp" Target="../ctrlProps/ctrlProp106.xml"/><Relationship Id="rId7" Type="http://schemas.openxmlformats.org/officeDocument/2006/relationships/ctrlProp" Target="../ctrlProps/ctrlProp79.xml"/><Relationship Id="rId12" Type="http://schemas.openxmlformats.org/officeDocument/2006/relationships/ctrlProp" Target="../ctrlProps/ctrlProp84.xml"/><Relationship Id="rId17" Type="http://schemas.openxmlformats.org/officeDocument/2006/relationships/ctrlProp" Target="../ctrlProps/ctrlProp89.xml"/><Relationship Id="rId25" Type="http://schemas.openxmlformats.org/officeDocument/2006/relationships/ctrlProp" Target="../ctrlProps/ctrlProp97.xml"/><Relationship Id="rId33" Type="http://schemas.openxmlformats.org/officeDocument/2006/relationships/ctrlProp" Target="../ctrlProps/ctrlProp105.xml"/><Relationship Id="rId2" Type="http://schemas.openxmlformats.org/officeDocument/2006/relationships/drawing" Target="../drawings/drawing3.xml"/><Relationship Id="rId16" Type="http://schemas.openxmlformats.org/officeDocument/2006/relationships/ctrlProp" Target="../ctrlProps/ctrlProp88.xml"/><Relationship Id="rId20" Type="http://schemas.openxmlformats.org/officeDocument/2006/relationships/ctrlProp" Target="../ctrlProps/ctrlProp92.xml"/><Relationship Id="rId29" Type="http://schemas.openxmlformats.org/officeDocument/2006/relationships/ctrlProp" Target="../ctrlProps/ctrlProp101.xml"/><Relationship Id="rId1" Type="http://schemas.openxmlformats.org/officeDocument/2006/relationships/printerSettings" Target="../printerSettings/printerSettings3.bin"/><Relationship Id="rId6" Type="http://schemas.openxmlformats.org/officeDocument/2006/relationships/ctrlProp" Target="../ctrlProps/ctrlProp78.xml"/><Relationship Id="rId11" Type="http://schemas.openxmlformats.org/officeDocument/2006/relationships/ctrlProp" Target="../ctrlProps/ctrlProp83.xml"/><Relationship Id="rId24" Type="http://schemas.openxmlformats.org/officeDocument/2006/relationships/ctrlProp" Target="../ctrlProps/ctrlProp96.xml"/><Relationship Id="rId32" Type="http://schemas.openxmlformats.org/officeDocument/2006/relationships/ctrlProp" Target="../ctrlProps/ctrlProp104.xml"/><Relationship Id="rId5" Type="http://schemas.openxmlformats.org/officeDocument/2006/relationships/ctrlProp" Target="../ctrlProps/ctrlProp77.xml"/><Relationship Id="rId15" Type="http://schemas.openxmlformats.org/officeDocument/2006/relationships/ctrlProp" Target="../ctrlProps/ctrlProp87.xml"/><Relationship Id="rId23" Type="http://schemas.openxmlformats.org/officeDocument/2006/relationships/ctrlProp" Target="../ctrlProps/ctrlProp95.xml"/><Relationship Id="rId28" Type="http://schemas.openxmlformats.org/officeDocument/2006/relationships/ctrlProp" Target="../ctrlProps/ctrlProp100.xml"/><Relationship Id="rId36" Type="http://schemas.openxmlformats.org/officeDocument/2006/relationships/ctrlProp" Target="../ctrlProps/ctrlProp108.xml"/><Relationship Id="rId10" Type="http://schemas.openxmlformats.org/officeDocument/2006/relationships/ctrlProp" Target="../ctrlProps/ctrlProp82.xml"/><Relationship Id="rId19" Type="http://schemas.openxmlformats.org/officeDocument/2006/relationships/ctrlProp" Target="../ctrlProps/ctrlProp91.xml"/><Relationship Id="rId31" Type="http://schemas.openxmlformats.org/officeDocument/2006/relationships/ctrlProp" Target="../ctrlProps/ctrlProp103.xml"/><Relationship Id="rId4" Type="http://schemas.openxmlformats.org/officeDocument/2006/relationships/ctrlProp" Target="../ctrlProps/ctrlProp76.xml"/><Relationship Id="rId9" Type="http://schemas.openxmlformats.org/officeDocument/2006/relationships/ctrlProp" Target="../ctrlProps/ctrlProp81.xml"/><Relationship Id="rId14" Type="http://schemas.openxmlformats.org/officeDocument/2006/relationships/ctrlProp" Target="../ctrlProps/ctrlProp86.xml"/><Relationship Id="rId22" Type="http://schemas.openxmlformats.org/officeDocument/2006/relationships/ctrlProp" Target="../ctrlProps/ctrlProp94.xml"/><Relationship Id="rId27" Type="http://schemas.openxmlformats.org/officeDocument/2006/relationships/ctrlProp" Target="../ctrlProps/ctrlProp99.xml"/><Relationship Id="rId30" Type="http://schemas.openxmlformats.org/officeDocument/2006/relationships/ctrlProp" Target="../ctrlProps/ctrlProp102.xml"/><Relationship Id="rId35" Type="http://schemas.openxmlformats.org/officeDocument/2006/relationships/ctrlProp" Target="../ctrlProps/ctrlProp107.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13.xml"/><Relationship Id="rId13" Type="http://schemas.openxmlformats.org/officeDocument/2006/relationships/ctrlProp" Target="../ctrlProps/ctrlProp118.xml"/><Relationship Id="rId18" Type="http://schemas.openxmlformats.org/officeDocument/2006/relationships/ctrlProp" Target="../ctrlProps/ctrlProp123.xml"/><Relationship Id="rId3" Type="http://schemas.openxmlformats.org/officeDocument/2006/relationships/vmlDrawing" Target="../drawings/vmlDrawing4.vml"/><Relationship Id="rId7" Type="http://schemas.openxmlformats.org/officeDocument/2006/relationships/ctrlProp" Target="../ctrlProps/ctrlProp112.xml"/><Relationship Id="rId12" Type="http://schemas.openxmlformats.org/officeDocument/2006/relationships/ctrlProp" Target="../ctrlProps/ctrlProp117.xml"/><Relationship Id="rId17" Type="http://schemas.openxmlformats.org/officeDocument/2006/relationships/ctrlProp" Target="../ctrlProps/ctrlProp122.xml"/><Relationship Id="rId2" Type="http://schemas.openxmlformats.org/officeDocument/2006/relationships/drawing" Target="../drawings/drawing4.xml"/><Relationship Id="rId16" Type="http://schemas.openxmlformats.org/officeDocument/2006/relationships/ctrlProp" Target="../ctrlProps/ctrlProp121.xml"/><Relationship Id="rId1" Type="http://schemas.openxmlformats.org/officeDocument/2006/relationships/printerSettings" Target="../printerSettings/printerSettings4.bin"/><Relationship Id="rId6" Type="http://schemas.openxmlformats.org/officeDocument/2006/relationships/ctrlProp" Target="../ctrlProps/ctrlProp111.xml"/><Relationship Id="rId11" Type="http://schemas.openxmlformats.org/officeDocument/2006/relationships/ctrlProp" Target="../ctrlProps/ctrlProp116.xml"/><Relationship Id="rId5" Type="http://schemas.openxmlformats.org/officeDocument/2006/relationships/ctrlProp" Target="../ctrlProps/ctrlProp110.xml"/><Relationship Id="rId15" Type="http://schemas.openxmlformats.org/officeDocument/2006/relationships/ctrlProp" Target="../ctrlProps/ctrlProp120.xml"/><Relationship Id="rId10" Type="http://schemas.openxmlformats.org/officeDocument/2006/relationships/ctrlProp" Target="../ctrlProps/ctrlProp115.xml"/><Relationship Id="rId19" Type="http://schemas.openxmlformats.org/officeDocument/2006/relationships/ctrlProp" Target="../ctrlProps/ctrlProp124.xml"/><Relationship Id="rId4" Type="http://schemas.openxmlformats.org/officeDocument/2006/relationships/ctrlProp" Target="../ctrlProps/ctrlProp109.xml"/><Relationship Id="rId9" Type="http://schemas.openxmlformats.org/officeDocument/2006/relationships/ctrlProp" Target="../ctrlProps/ctrlProp114.xml"/><Relationship Id="rId14" Type="http://schemas.openxmlformats.org/officeDocument/2006/relationships/ctrlProp" Target="../ctrlProps/ctrlProp119.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29.xml"/><Relationship Id="rId13" Type="http://schemas.openxmlformats.org/officeDocument/2006/relationships/ctrlProp" Target="../ctrlProps/ctrlProp134.xml"/><Relationship Id="rId18" Type="http://schemas.openxmlformats.org/officeDocument/2006/relationships/ctrlProp" Target="../ctrlProps/ctrlProp139.xml"/><Relationship Id="rId3" Type="http://schemas.openxmlformats.org/officeDocument/2006/relationships/vmlDrawing" Target="../drawings/vmlDrawing5.vml"/><Relationship Id="rId7" Type="http://schemas.openxmlformats.org/officeDocument/2006/relationships/ctrlProp" Target="../ctrlProps/ctrlProp128.xml"/><Relationship Id="rId12" Type="http://schemas.openxmlformats.org/officeDocument/2006/relationships/ctrlProp" Target="../ctrlProps/ctrlProp133.xml"/><Relationship Id="rId17" Type="http://schemas.openxmlformats.org/officeDocument/2006/relationships/ctrlProp" Target="../ctrlProps/ctrlProp138.xml"/><Relationship Id="rId2" Type="http://schemas.openxmlformats.org/officeDocument/2006/relationships/drawing" Target="../drawings/drawing5.xml"/><Relationship Id="rId16" Type="http://schemas.openxmlformats.org/officeDocument/2006/relationships/ctrlProp" Target="../ctrlProps/ctrlProp137.xml"/><Relationship Id="rId1" Type="http://schemas.openxmlformats.org/officeDocument/2006/relationships/printerSettings" Target="../printerSettings/printerSettings5.bin"/><Relationship Id="rId6" Type="http://schemas.openxmlformats.org/officeDocument/2006/relationships/ctrlProp" Target="../ctrlProps/ctrlProp127.xml"/><Relationship Id="rId11" Type="http://schemas.openxmlformats.org/officeDocument/2006/relationships/ctrlProp" Target="../ctrlProps/ctrlProp132.xml"/><Relationship Id="rId5" Type="http://schemas.openxmlformats.org/officeDocument/2006/relationships/ctrlProp" Target="../ctrlProps/ctrlProp126.xml"/><Relationship Id="rId15" Type="http://schemas.openxmlformats.org/officeDocument/2006/relationships/ctrlProp" Target="../ctrlProps/ctrlProp136.xml"/><Relationship Id="rId10" Type="http://schemas.openxmlformats.org/officeDocument/2006/relationships/ctrlProp" Target="../ctrlProps/ctrlProp131.xml"/><Relationship Id="rId4" Type="http://schemas.openxmlformats.org/officeDocument/2006/relationships/ctrlProp" Target="../ctrlProps/ctrlProp125.xml"/><Relationship Id="rId9" Type="http://schemas.openxmlformats.org/officeDocument/2006/relationships/ctrlProp" Target="../ctrlProps/ctrlProp130.xml"/><Relationship Id="rId14" Type="http://schemas.openxmlformats.org/officeDocument/2006/relationships/ctrlProp" Target="../ctrlProps/ctrlProp13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W619"/>
  <sheetViews>
    <sheetView tabSelected="1" view="pageBreakPreview" topLeftCell="E5" zoomScale="85" zoomScaleNormal="100" zoomScaleSheetLayoutView="85" workbookViewId="0">
      <selection activeCell="L5" sqref="L5:AJ5"/>
    </sheetView>
  </sheetViews>
  <sheetFormatPr defaultRowHeight="12" x14ac:dyDescent="0.15"/>
  <cols>
    <col min="1" max="1" width="6.625" style="159" hidden="1" customWidth="1"/>
    <col min="2" max="2" width="7.625" style="159" hidden="1" customWidth="1"/>
    <col min="3" max="3" width="7.5" style="159" hidden="1" customWidth="1"/>
    <col min="4" max="4" width="7.75" style="159" hidden="1" customWidth="1"/>
    <col min="5" max="5" width="7.75" style="158" customWidth="1"/>
    <col min="6" max="38" width="2.875" style="2" customWidth="1"/>
    <col min="39" max="42" width="2.875" style="160" customWidth="1"/>
    <col min="43" max="62" width="2.875" style="2" customWidth="1"/>
    <col min="63" max="66" width="9" style="2"/>
    <col min="67" max="67" width="2.625" style="159" hidden="1" customWidth="1"/>
    <col min="68" max="98" width="2.625" style="92" hidden="1" customWidth="1"/>
    <col min="99" max="99" width="2.625" style="159" hidden="1" customWidth="1"/>
    <col min="100" max="100" width="8" style="158" customWidth="1"/>
    <col min="101" max="101" width="9" style="158"/>
    <col min="102" max="16384" width="9" style="2"/>
  </cols>
  <sheetData>
    <row r="1" spans="1:98" x14ac:dyDescent="0.15">
      <c r="F1" s="1" t="s">
        <v>300</v>
      </c>
      <c r="BP1" s="92" t="s">
        <v>12</v>
      </c>
    </row>
    <row r="2" spans="1:98" ht="13.5" customHeight="1" x14ac:dyDescent="0.15">
      <c r="F2" s="488" t="s">
        <v>13</v>
      </c>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BP2" s="413" t="s">
        <v>13</v>
      </c>
      <c r="BQ2" s="413"/>
      <c r="BR2" s="413"/>
      <c r="BS2" s="413"/>
      <c r="BT2" s="413"/>
      <c r="BU2" s="413"/>
      <c r="BV2" s="413"/>
      <c r="BW2" s="413"/>
      <c r="BX2" s="413"/>
      <c r="BY2" s="413"/>
      <c r="BZ2" s="413"/>
      <c r="CA2" s="413"/>
      <c r="CB2" s="413"/>
      <c r="CC2" s="413"/>
      <c r="CD2" s="413"/>
      <c r="CE2" s="413"/>
      <c r="CF2" s="413"/>
      <c r="CG2" s="413"/>
      <c r="CH2" s="413"/>
      <c r="CI2" s="413"/>
      <c r="CJ2" s="413"/>
      <c r="CK2" s="413"/>
      <c r="CL2" s="413"/>
      <c r="CM2" s="413"/>
      <c r="CN2" s="413"/>
      <c r="CO2" s="413"/>
      <c r="CP2" s="413"/>
      <c r="CQ2" s="413"/>
      <c r="CR2" s="413"/>
      <c r="CS2" s="413"/>
      <c r="CT2" s="413"/>
    </row>
    <row r="3" spans="1:98" ht="12.75" x14ac:dyDescent="0.15">
      <c r="F3" s="3" t="s">
        <v>58</v>
      </c>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BP3" s="93" t="s">
        <v>58</v>
      </c>
    </row>
    <row r="4" spans="1:98" ht="6.75" customHeight="1" thickBot="1" x14ac:dyDescent="0.2">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row>
    <row r="5" spans="1:98" ht="20.100000000000001" customHeight="1" x14ac:dyDescent="0.15">
      <c r="F5" s="491" t="s">
        <v>59</v>
      </c>
      <c r="G5" s="492"/>
      <c r="H5" s="492"/>
      <c r="I5" s="492"/>
      <c r="J5" s="492"/>
      <c r="K5" s="492"/>
      <c r="L5" s="493"/>
      <c r="M5" s="493"/>
      <c r="N5" s="493"/>
      <c r="O5" s="493"/>
      <c r="P5" s="493"/>
      <c r="Q5" s="493"/>
      <c r="R5" s="493"/>
      <c r="S5" s="493"/>
      <c r="T5" s="493"/>
      <c r="U5" s="493"/>
      <c r="V5" s="493"/>
      <c r="W5" s="493"/>
      <c r="X5" s="493"/>
      <c r="Y5" s="493"/>
      <c r="Z5" s="493"/>
      <c r="AA5" s="493"/>
      <c r="AB5" s="493"/>
      <c r="AC5" s="493"/>
      <c r="AD5" s="493"/>
      <c r="AE5" s="493"/>
      <c r="AF5" s="493"/>
      <c r="AG5" s="493"/>
      <c r="AH5" s="493"/>
      <c r="AI5" s="493"/>
      <c r="AJ5" s="494"/>
      <c r="BP5" s="414" t="s">
        <v>59</v>
      </c>
      <c r="BQ5" s="415"/>
      <c r="BR5" s="415"/>
      <c r="BS5" s="415"/>
      <c r="BT5" s="415"/>
      <c r="BU5" s="415"/>
      <c r="BV5" s="416"/>
      <c r="BW5" s="416"/>
      <c r="BX5" s="416"/>
      <c r="BY5" s="416"/>
      <c r="BZ5" s="416"/>
      <c r="CA5" s="416"/>
      <c r="CB5" s="416"/>
      <c r="CC5" s="416"/>
      <c r="CD5" s="416"/>
      <c r="CE5" s="416"/>
      <c r="CF5" s="416"/>
      <c r="CG5" s="416"/>
      <c r="CH5" s="416"/>
      <c r="CI5" s="416"/>
      <c r="CJ5" s="416"/>
      <c r="CK5" s="416"/>
      <c r="CL5" s="416"/>
      <c r="CM5" s="416"/>
      <c r="CN5" s="416"/>
      <c r="CO5" s="416"/>
      <c r="CP5" s="416"/>
      <c r="CQ5" s="416"/>
      <c r="CR5" s="416"/>
      <c r="CS5" s="416"/>
      <c r="CT5" s="417"/>
    </row>
    <row r="6" spans="1:98" ht="20.100000000000001" customHeight="1" thickBot="1" x14ac:dyDescent="0.2">
      <c r="F6" s="489" t="s">
        <v>60</v>
      </c>
      <c r="G6" s="490"/>
      <c r="H6" s="490"/>
      <c r="I6" s="490"/>
      <c r="J6" s="490"/>
      <c r="K6" s="490"/>
      <c r="L6" s="495"/>
      <c r="M6" s="495"/>
      <c r="N6" s="495"/>
      <c r="O6" s="495"/>
      <c r="P6" s="495"/>
      <c r="Q6" s="495"/>
      <c r="R6" s="495"/>
      <c r="S6" s="495"/>
      <c r="T6" s="495"/>
      <c r="U6" s="495"/>
      <c r="V6" s="495"/>
      <c r="W6" s="495"/>
      <c r="X6" s="495"/>
      <c r="Y6" s="495"/>
      <c r="Z6" s="495"/>
      <c r="AA6" s="495"/>
      <c r="AB6" s="495"/>
      <c r="AC6" s="495"/>
      <c r="AD6" s="495"/>
      <c r="AE6" s="495"/>
      <c r="AF6" s="495"/>
      <c r="AG6" s="495"/>
      <c r="AH6" s="495"/>
      <c r="AI6" s="495"/>
      <c r="AJ6" s="496"/>
      <c r="BP6" s="418" t="s">
        <v>60</v>
      </c>
      <c r="BQ6" s="419"/>
      <c r="BR6" s="419"/>
      <c r="BS6" s="419"/>
      <c r="BT6" s="419"/>
      <c r="BU6" s="419"/>
      <c r="BV6" s="420"/>
      <c r="BW6" s="420"/>
      <c r="BX6" s="420"/>
      <c r="BY6" s="420"/>
      <c r="BZ6" s="420"/>
      <c r="CA6" s="420"/>
      <c r="CB6" s="420"/>
      <c r="CC6" s="420"/>
      <c r="CD6" s="420"/>
      <c r="CE6" s="420"/>
      <c r="CF6" s="420"/>
      <c r="CG6" s="420"/>
      <c r="CH6" s="420"/>
      <c r="CI6" s="420"/>
      <c r="CJ6" s="420"/>
      <c r="CK6" s="420"/>
      <c r="CL6" s="420"/>
      <c r="CM6" s="420"/>
      <c r="CN6" s="420"/>
      <c r="CO6" s="420"/>
      <c r="CP6" s="420"/>
      <c r="CQ6" s="420"/>
      <c r="CR6" s="420"/>
      <c r="CS6" s="420"/>
      <c r="CT6" s="421"/>
    </row>
    <row r="7" spans="1:98" ht="5.25" customHeight="1" x14ac:dyDescent="0.15">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row>
    <row r="8" spans="1:98" ht="13.5" customHeight="1" x14ac:dyDescent="0.15">
      <c r="F8" s="4" t="s">
        <v>24</v>
      </c>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BP8" s="92" t="s">
        <v>24</v>
      </c>
    </row>
    <row r="9" spans="1:98" ht="3.75" customHeight="1" thickBot="1" x14ac:dyDescent="0.2"/>
    <row r="10" spans="1:98" ht="15" customHeight="1" x14ac:dyDescent="0.15">
      <c r="F10" s="511" t="s">
        <v>14</v>
      </c>
      <c r="G10" s="512"/>
      <c r="H10" s="512"/>
      <c r="I10" s="512" t="s">
        <v>2</v>
      </c>
      <c r="J10" s="512"/>
      <c r="K10" s="512"/>
      <c r="L10" s="524" t="s">
        <v>15</v>
      </c>
      <c r="M10" s="525"/>
      <c r="N10" s="525"/>
      <c r="O10" s="525"/>
      <c r="P10" s="525"/>
      <c r="Q10" s="525"/>
      <c r="R10" s="525"/>
      <c r="S10" s="525"/>
      <c r="T10" s="525"/>
      <c r="U10" s="525"/>
      <c r="V10" s="525"/>
      <c r="W10" s="525"/>
      <c r="X10" s="525"/>
      <c r="Y10" s="525"/>
      <c r="Z10" s="525"/>
      <c r="AA10" s="525"/>
      <c r="AB10" s="525"/>
      <c r="AC10" s="525"/>
      <c r="AD10" s="525"/>
      <c r="AE10" s="525"/>
      <c r="AF10" s="525"/>
      <c r="AG10" s="525"/>
      <c r="AH10" s="525"/>
      <c r="AI10" s="525"/>
      <c r="AJ10" s="526"/>
      <c r="BP10" s="414" t="s">
        <v>14</v>
      </c>
      <c r="BQ10" s="415"/>
      <c r="BR10" s="415"/>
      <c r="BS10" s="415" t="s">
        <v>2</v>
      </c>
      <c r="BT10" s="415"/>
      <c r="BU10" s="415"/>
      <c r="BV10" s="425" t="s">
        <v>15</v>
      </c>
      <c r="BW10" s="426"/>
      <c r="BX10" s="426"/>
      <c r="BY10" s="426"/>
      <c r="BZ10" s="426"/>
      <c r="CA10" s="426"/>
      <c r="CB10" s="426"/>
      <c r="CC10" s="426"/>
      <c r="CD10" s="426"/>
      <c r="CE10" s="426"/>
      <c r="CF10" s="426"/>
      <c r="CG10" s="426"/>
      <c r="CH10" s="426"/>
      <c r="CI10" s="426"/>
      <c r="CJ10" s="426"/>
      <c r="CK10" s="426"/>
      <c r="CL10" s="426"/>
      <c r="CM10" s="426"/>
      <c r="CN10" s="426"/>
      <c r="CO10" s="426"/>
      <c r="CP10" s="426"/>
      <c r="CQ10" s="426"/>
      <c r="CR10" s="426"/>
      <c r="CS10" s="426"/>
      <c r="CT10" s="427"/>
    </row>
    <row r="11" spans="1:98" ht="12" customHeight="1" x14ac:dyDescent="0.15">
      <c r="F11" s="513"/>
      <c r="G11" s="514"/>
      <c r="H11" s="514"/>
      <c r="I11" s="514"/>
      <c r="J11" s="514"/>
      <c r="K11" s="514"/>
      <c r="L11" s="527" t="s">
        <v>16</v>
      </c>
      <c r="M11" s="528"/>
      <c r="N11" s="528"/>
      <c r="O11" s="528"/>
      <c r="P11" s="528"/>
      <c r="Q11" s="528"/>
      <c r="R11" s="528"/>
      <c r="S11" s="528"/>
      <c r="T11" s="528"/>
      <c r="U11" s="528"/>
      <c r="V11" s="528"/>
      <c r="W11" s="528"/>
      <c r="X11" s="528"/>
      <c r="Y11" s="528"/>
      <c r="Z11" s="528"/>
      <c r="AA11" s="528"/>
      <c r="AB11" s="528"/>
      <c r="AC11" s="528"/>
      <c r="AD11" s="528"/>
      <c r="AE11" s="528"/>
      <c r="AF11" s="528"/>
      <c r="AG11" s="528"/>
      <c r="AH11" s="528"/>
      <c r="AI11" s="528"/>
      <c r="AJ11" s="529"/>
      <c r="BP11" s="422"/>
      <c r="BQ11" s="423"/>
      <c r="BR11" s="423"/>
      <c r="BS11" s="423"/>
      <c r="BT11" s="423"/>
      <c r="BU11" s="423"/>
      <c r="BV11" s="402" t="s">
        <v>16</v>
      </c>
      <c r="BW11" s="428"/>
      <c r="BX11" s="428"/>
      <c r="BY11" s="428"/>
      <c r="BZ11" s="428"/>
      <c r="CA11" s="428"/>
      <c r="CB11" s="428"/>
      <c r="CC11" s="428"/>
      <c r="CD11" s="428"/>
      <c r="CE11" s="428"/>
      <c r="CF11" s="428"/>
      <c r="CG11" s="428"/>
      <c r="CH11" s="428"/>
      <c r="CI11" s="428"/>
      <c r="CJ11" s="428"/>
      <c r="CK11" s="428"/>
      <c r="CL11" s="428"/>
      <c r="CM11" s="428"/>
      <c r="CN11" s="428"/>
      <c r="CO11" s="428"/>
      <c r="CP11" s="428"/>
      <c r="CQ11" s="428"/>
      <c r="CR11" s="428"/>
      <c r="CS11" s="428"/>
      <c r="CT11" s="429"/>
    </row>
    <row r="12" spans="1:98" ht="12" customHeight="1" x14ac:dyDescent="0.15">
      <c r="F12" s="513"/>
      <c r="G12" s="514"/>
      <c r="H12" s="514"/>
      <c r="I12" s="514"/>
      <c r="J12" s="514"/>
      <c r="K12" s="514"/>
      <c r="L12" s="503"/>
      <c r="M12" s="530"/>
      <c r="N12" s="530"/>
      <c r="O12" s="530"/>
      <c r="P12" s="530"/>
      <c r="Q12" s="530"/>
      <c r="R12" s="530"/>
      <c r="S12" s="530"/>
      <c r="T12" s="530"/>
      <c r="U12" s="530"/>
      <c r="V12" s="530"/>
      <c r="W12" s="530"/>
      <c r="X12" s="530"/>
      <c r="Y12" s="530"/>
      <c r="Z12" s="530"/>
      <c r="AA12" s="530"/>
      <c r="AB12" s="530"/>
      <c r="AC12" s="530"/>
      <c r="AD12" s="530"/>
      <c r="AE12" s="530"/>
      <c r="AF12" s="530"/>
      <c r="AG12" s="530"/>
      <c r="AH12" s="530"/>
      <c r="AI12" s="530"/>
      <c r="AJ12" s="531"/>
      <c r="BP12" s="422"/>
      <c r="BQ12" s="423"/>
      <c r="BR12" s="423"/>
      <c r="BS12" s="423"/>
      <c r="BT12" s="423"/>
      <c r="BU12" s="423"/>
      <c r="BV12" s="400"/>
      <c r="BW12" s="430"/>
      <c r="BX12" s="430"/>
      <c r="BY12" s="430"/>
      <c r="BZ12" s="430"/>
      <c r="CA12" s="430"/>
      <c r="CB12" s="430"/>
      <c r="CC12" s="430"/>
      <c r="CD12" s="430"/>
      <c r="CE12" s="430"/>
      <c r="CF12" s="430"/>
      <c r="CG12" s="430"/>
      <c r="CH12" s="430"/>
      <c r="CI12" s="430"/>
      <c r="CJ12" s="430"/>
      <c r="CK12" s="430"/>
      <c r="CL12" s="430"/>
      <c r="CM12" s="430"/>
      <c r="CN12" s="430"/>
      <c r="CO12" s="430"/>
      <c r="CP12" s="430"/>
      <c r="CQ12" s="430"/>
      <c r="CR12" s="430"/>
      <c r="CS12" s="430"/>
      <c r="CT12" s="431"/>
    </row>
    <row r="13" spans="1:98" ht="15" customHeight="1" x14ac:dyDescent="0.15">
      <c r="F13" s="479" t="s">
        <v>29</v>
      </c>
      <c r="G13" s="480"/>
      <c r="H13" s="481"/>
      <c r="I13" s="505" t="s">
        <v>23</v>
      </c>
      <c r="J13" s="506"/>
      <c r="K13" s="507"/>
      <c r="L13" s="5" t="s">
        <v>17</v>
      </c>
      <c r="M13" s="6"/>
      <c r="N13" s="6"/>
      <c r="O13" s="6"/>
      <c r="P13" s="6"/>
      <c r="Q13" s="6"/>
      <c r="R13" s="28"/>
      <c r="S13" s="6"/>
      <c r="T13" s="6"/>
      <c r="U13" s="6"/>
      <c r="V13" s="6"/>
      <c r="W13" s="6"/>
      <c r="X13" s="6"/>
      <c r="Y13" s="6"/>
      <c r="Z13" s="6"/>
      <c r="AA13" s="6"/>
      <c r="AB13" s="6"/>
      <c r="AC13" s="6"/>
      <c r="AD13" s="6"/>
      <c r="AE13" s="6"/>
      <c r="AF13" s="6"/>
      <c r="AG13" s="6"/>
      <c r="AH13" s="6"/>
      <c r="AI13" s="6"/>
      <c r="AJ13" s="7"/>
      <c r="BP13" s="383" t="s">
        <v>29</v>
      </c>
      <c r="BQ13" s="384"/>
      <c r="BR13" s="385"/>
      <c r="BS13" s="392" t="s">
        <v>23</v>
      </c>
      <c r="BT13" s="393"/>
      <c r="BU13" s="394"/>
      <c r="BV13" s="94" t="s">
        <v>17</v>
      </c>
      <c r="BW13" s="95"/>
      <c r="BX13" s="95"/>
      <c r="BY13" s="95"/>
      <c r="BZ13" s="95"/>
      <c r="CA13" s="95"/>
      <c r="CB13" s="96"/>
      <c r="CC13" s="95"/>
      <c r="CD13" s="95"/>
      <c r="CE13" s="95"/>
      <c r="CF13" s="95"/>
      <c r="CG13" s="95"/>
      <c r="CH13" s="95"/>
      <c r="CI13" s="95"/>
      <c r="CJ13" s="95"/>
      <c r="CK13" s="95"/>
      <c r="CL13" s="95"/>
      <c r="CM13" s="95"/>
      <c r="CN13" s="95"/>
      <c r="CO13" s="95"/>
      <c r="CP13" s="95"/>
      <c r="CQ13" s="95"/>
      <c r="CR13" s="95"/>
      <c r="CS13" s="95"/>
      <c r="CT13" s="97"/>
    </row>
    <row r="14" spans="1:98" ht="15" customHeight="1" x14ac:dyDescent="0.15">
      <c r="A14" s="159" t="b">
        <v>0</v>
      </c>
      <c r="B14" s="159" t="b">
        <v>0</v>
      </c>
      <c r="C14" s="159" t="b">
        <v>0</v>
      </c>
      <c r="F14" s="482"/>
      <c r="G14" s="483"/>
      <c r="H14" s="484"/>
      <c r="I14" s="508"/>
      <c r="J14" s="509"/>
      <c r="K14" s="510"/>
      <c r="L14" s="8"/>
      <c r="M14" s="1"/>
      <c r="N14" s="46" t="str">
        <f>IF(A14=TRUE,"■","□")</f>
        <v>□</v>
      </c>
      <c r="O14" s="9" t="s">
        <v>18</v>
      </c>
      <c r="P14" s="9"/>
      <c r="Q14" s="9"/>
      <c r="R14" s="46" t="str">
        <f>IF(B14=TRUE,"■","□")</f>
        <v>□</v>
      </c>
      <c r="S14" s="9" t="s">
        <v>19</v>
      </c>
      <c r="T14" s="9"/>
      <c r="U14" s="9"/>
      <c r="V14" s="9"/>
      <c r="W14" s="9"/>
      <c r="X14" s="9"/>
      <c r="Y14" s="46" t="str">
        <f>IF(C14=TRUE,"■","□")</f>
        <v>□</v>
      </c>
      <c r="Z14" s="9" t="s">
        <v>20</v>
      </c>
      <c r="AA14" s="9"/>
      <c r="AB14" s="9"/>
      <c r="AC14" s="9"/>
      <c r="AD14" s="9"/>
      <c r="AE14" s="9"/>
      <c r="AF14" s="9"/>
      <c r="AG14" s="9"/>
      <c r="AH14" s="9"/>
      <c r="AI14" s="9"/>
      <c r="AJ14" s="10"/>
      <c r="BP14" s="386"/>
      <c r="BQ14" s="387"/>
      <c r="BR14" s="388"/>
      <c r="BS14" s="395"/>
      <c r="BT14" s="396"/>
      <c r="BU14" s="397"/>
      <c r="BV14" s="98"/>
      <c r="BX14" s="99" t="b">
        <v>0</v>
      </c>
      <c r="BY14" s="100" t="s">
        <v>18</v>
      </c>
      <c r="BZ14" s="100"/>
      <c r="CA14" s="100"/>
      <c r="CB14" s="99" t="b">
        <v>0</v>
      </c>
      <c r="CC14" s="100" t="s">
        <v>19</v>
      </c>
      <c r="CD14" s="100"/>
      <c r="CE14" s="100"/>
      <c r="CF14" s="100"/>
      <c r="CG14" s="100"/>
      <c r="CH14" s="100"/>
      <c r="CI14" s="99" t="b">
        <v>0</v>
      </c>
      <c r="CJ14" s="100" t="s">
        <v>20</v>
      </c>
      <c r="CK14" s="100"/>
      <c r="CL14" s="100"/>
      <c r="CM14" s="100"/>
      <c r="CN14" s="100"/>
      <c r="CO14" s="100"/>
      <c r="CP14" s="100"/>
      <c r="CQ14" s="100"/>
      <c r="CR14" s="100"/>
      <c r="CS14" s="100"/>
      <c r="CT14" s="101"/>
    </row>
    <row r="15" spans="1:98" ht="15" customHeight="1" x14ac:dyDescent="0.15">
      <c r="F15" s="482"/>
      <c r="G15" s="483"/>
      <c r="H15" s="484"/>
      <c r="I15" s="11"/>
      <c r="J15" s="12"/>
      <c r="K15" s="13"/>
      <c r="L15" s="501" t="s">
        <v>18</v>
      </c>
      <c r="M15" s="502"/>
      <c r="N15" s="6" t="s">
        <v>181</v>
      </c>
      <c r="O15" s="6"/>
      <c r="P15" s="6"/>
      <c r="Q15" s="6"/>
      <c r="R15" s="6"/>
      <c r="S15" s="6"/>
      <c r="T15" s="6"/>
      <c r="U15" s="6"/>
      <c r="V15" s="6"/>
      <c r="W15" s="6"/>
      <c r="X15" s="6"/>
      <c r="Y15" s="6"/>
      <c r="Z15" s="6"/>
      <c r="AA15" s="6"/>
      <c r="AB15" s="6"/>
      <c r="AC15" s="6"/>
      <c r="AD15" s="6"/>
      <c r="AE15" s="6"/>
      <c r="AF15" s="6"/>
      <c r="AG15" s="6"/>
      <c r="AH15" s="6"/>
      <c r="AI15" s="6"/>
      <c r="AJ15" s="7"/>
      <c r="BP15" s="386"/>
      <c r="BQ15" s="387"/>
      <c r="BR15" s="388"/>
      <c r="BS15" s="102"/>
      <c r="BT15" s="103"/>
      <c r="BU15" s="104"/>
      <c r="BV15" s="398" t="s">
        <v>18</v>
      </c>
      <c r="BW15" s="399"/>
      <c r="BX15" s="95" t="s">
        <v>21</v>
      </c>
      <c r="BY15" s="95"/>
      <c r="BZ15" s="95"/>
      <c r="CA15" s="95"/>
      <c r="CB15" s="95"/>
      <c r="CC15" s="95"/>
      <c r="CD15" s="95"/>
      <c r="CE15" s="95"/>
      <c r="CF15" s="95"/>
      <c r="CG15" s="95"/>
      <c r="CH15" s="95"/>
      <c r="CI15" s="95"/>
      <c r="CJ15" s="95"/>
      <c r="CK15" s="95"/>
      <c r="CL15" s="95"/>
      <c r="CM15" s="95"/>
      <c r="CN15" s="95"/>
      <c r="CO15" s="95"/>
      <c r="CP15" s="95"/>
      <c r="CQ15" s="95"/>
      <c r="CR15" s="95"/>
      <c r="CS15" s="95"/>
      <c r="CT15" s="97"/>
    </row>
    <row r="16" spans="1:98" ht="15" customHeight="1" x14ac:dyDescent="0.15">
      <c r="A16" s="159" t="b">
        <v>0</v>
      </c>
      <c r="B16" s="159" t="b">
        <v>0</v>
      </c>
      <c r="F16" s="482"/>
      <c r="G16" s="483"/>
      <c r="H16" s="484"/>
      <c r="I16" s="470" t="s">
        <v>64</v>
      </c>
      <c r="J16" s="471"/>
      <c r="K16" s="472"/>
      <c r="L16" s="503"/>
      <c r="M16" s="504"/>
      <c r="N16" s="46" t="str">
        <f>IF(A16=TRUE,"■","□")</f>
        <v>□</v>
      </c>
      <c r="O16" s="9" t="s">
        <v>22</v>
      </c>
      <c r="P16" s="9"/>
      <c r="Q16" s="9"/>
      <c r="R16" s="9"/>
      <c r="S16" s="9"/>
      <c r="T16" s="46" t="str">
        <f>IF(B16=TRUE,"■","□")</f>
        <v>□</v>
      </c>
      <c r="U16" s="9" t="s">
        <v>25</v>
      </c>
      <c r="V16" s="9"/>
      <c r="W16" s="9"/>
      <c r="X16" s="9"/>
      <c r="Y16" s="9"/>
      <c r="Z16" s="9"/>
      <c r="AA16" s="9"/>
      <c r="AB16" s="9"/>
      <c r="AC16" s="9"/>
      <c r="AD16" s="9"/>
      <c r="AE16" s="9"/>
      <c r="AF16" s="9"/>
      <c r="AG16" s="9"/>
      <c r="AH16" s="9"/>
      <c r="AI16" s="9"/>
      <c r="AJ16" s="10"/>
      <c r="BP16" s="386"/>
      <c r="BQ16" s="387"/>
      <c r="BR16" s="388"/>
      <c r="BS16" s="407" t="s">
        <v>64</v>
      </c>
      <c r="BT16" s="408"/>
      <c r="BU16" s="409"/>
      <c r="BV16" s="400"/>
      <c r="BW16" s="401"/>
      <c r="BX16" s="99" t="b">
        <v>0</v>
      </c>
      <c r="BY16" s="100" t="s">
        <v>22</v>
      </c>
      <c r="BZ16" s="100"/>
      <c r="CA16" s="100"/>
      <c r="CB16" s="100"/>
      <c r="CC16" s="100"/>
      <c r="CD16" s="99" t="b">
        <v>0</v>
      </c>
      <c r="CE16" s="100" t="s">
        <v>25</v>
      </c>
      <c r="CF16" s="100"/>
      <c r="CG16" s="100"/>
      <c r="CH16" s="100"/>
      <c r="CI16" s="100"/>
      <c r="CJ16" s="100"/>
      <c r="CK16" s="100"/>
      <c r="CL16" s="100"/>
      <c r="CM16" s="100"/>
      <c r="CN16" s="100"/>
      <c r="CO16" s="100"/>
      <c r="CP16" s="100"/>
      <c r="CQ16" s="100"/>
      <c r="CR16" s="100"/>
      <c r="CS16" s="100"/>
      <c r="CT16" s="101"/>
    </row>
    <row r="17" spans="1:98" ht="15" customHeight="1" x14ac:dyDescent="0.15">
      <c r="A17" s="159" t="b">
        <v>0</v>
      </c>
      <c r="F17" s="482"/>
      <c r="G17" s="483"/>
      <c r="H17" s="484"/>
      <c r="I17" s="470"/>
      <c r="J17" s="471"/>
      <c r="K17" s="472"/>
      <c r="L17" s="497" t="s">
        <v>26</v>
      </c>
      <c r="M17" s="498"/>
      <c r="N17" s="6" t="s">
        <v>190</v>
      </c>
      <c r="O17" s="6"/>
      <c r="P17" s="6"/>
      <c r="Q17" s="6"/>
      <c r="R17" s="6"/>
      <c r="S17" s="6"/>
      <c r="T17" s="6"/>
      <c r="U17" s="6"/>
      <c r="V17" s="6"/>
      <c r="W17" s="6"/>
      <c r="X17" s="6"/>
      <c r="Y17" s="6"/>
      <c r="Z17" s="6"/>
      <c r="AA17" s="6"/>
      <c r="AB17" s="46" t="str">
        <f>IF(A17=TRUE,"■","□")</f>
        <v>□</v>
      </c>
      <c r="AC17" s="6" t="s">
        <v>189</v>
      </c>
      <c r="AD17" s="6"/>
      <c r="AG17" s="6"/>
      <c r="AH17" s="6"/>
      <c r="AI17" s="6"/>
      <c r="AJ17" s="7"/>
      <c r="BP17" s="386"/>
      <c r="BQ17" s="387"/>
      <c r="BR17" s="388"/>
      <c r="BS17" s="407"/>
      <c r="BT17" s="408"/>
      <c r="BU17" s="409"/>
      <c r="BV17" s="398" t="s">
        <v>26</v>
      </c>
      <c r="BW17" s="399"/>
      <c r="BX17" s="95" t="s">
        <v>41</v>
      </c>
      <c r="BY17" s="95"/>
      <c r="BZ17" s="95"/>
      <c r="CA17" s="95"/>
      <c r="CB17" s="95"/>
      <c r="CC17" s="95"/>
      <c r="CD17" s="95"/>
      <c r="CE17" s="95"/>
      <c r="CF17" s="95"/>
      <c r="CG17" s="95"/>
      <c r="CH17" s="95"/>
      <c r="CI17" s="95"/>
      <c r="CJ17" s="95"/>
      <c r="CK17" s="95"/>
      <c r="CL17" s="95"/>
      <c r="CM17" s="95"/>
      <c r="CN17" s="95"/>
      <c r="CO17" s="95"/>
      <c r="CP17" s="95"/>
      <c r="CQ17" s="95"/>
      <c r="CR17" s="95"/>
      <c r="CS17" s="95"/>
      <c r="CT17" s="97"/>
    </row>
    <row r="18" spans="1:98" ht="15" customHeight="1" x14ac:dyDescent="0.15">
      <c r="A18" s="159" t="b">
        <v>0</v>
      </c>
      <c r="F18" s="482"/>
      <c r="G18" s="483"/>
      <c r="H18" s="484"/>
      <c r="I18" s="470"/>
      <c r="J18" s="471"/>
      <c r="K18" s="472"/>
      <c r="L18" s="499"/>
      <c r="M18" s="500"/>
      <c r="N18" s="46" t="str">
        <f t="shared" ref="N18:N25" si="0">IF(A18=TRUE,"■","□")</f>
        <v>□</v>
      </c>
      <c r="O18" s="1" t="str">
        <f>IF(A17=TRUE,"事務所モデル","事務所等")</f>
        <v>事務所等</v>
      </c>
      <c r="P18" s="1"/>
      <c r="Q18" s="1"/>
      <c r="R18" s="1"/>
      <c r="S18" s="1"/>
      <c r="T18" s="1"/>
      <c r="U18" s="1"/>
      <c r="V18" s="1"/>
      <c r="W18" s="1"/>
      <c r="X18" s="1"/>
      <c r="Y18" s="1"/>
      <c r="Z18" s="1"/>
      <c r="AA18" s="1"/>
      <c r="AB18" s="1"/>
      <c r="AC18" s="1"/>
      <c r="AD18" s="1"/>
      <c r="AE18" s="1"/>
      <c r="AF18" s="1"/>
      <c r="AG18" s="1"/>
      <c r="AH18" s="1"/>
      <c r="AI18" s="1"/>
      <c r="AJ18" s="14"/>
      <c r="BP18" s="386"/>
      <c r="BQ18" s="387"/>
      <c r="BR18" s="388"/>
      <c r="BS18" s="407"/>
      <c r="BT18" s="408"/>
      <c r="BU18" s="409"/>
      <c r="BV18" s="402"/>
      <c r="BW18" s="403"/>
      <c r="BX18" s="105" t="b">
        <v>0</v>
      </c>
      <c r="BY18" s="92" t="s">
        <v>42</v>
      </c>
      <c r="CT18" s="106"/>
    </row>
    <row r="19" spans="1:98" ht="15" customHeight="1" x14ac:dyDescent="0.15">
      <c r="A19" s="159" t="b">
        <v>0</v>
      </c>
      <c r="B19" s="159" t="b">
        <v>0</v>
      </c>
      <c r="F19" s="482"/>
      <c r="G19" s="483"/>
      <c r="H19" s="484"/>
      <c r="I19" s="11"/>
      <c r="J19" s="12"/>
      <c r="K19" s="13"/>
      <c r="L19" s="15"/>
      <c r="M19" s="16"/>
      <c r="N19" s="46" t="str">
        <f t="shared" si="0"/>
        <v>□</v>
      </c>
      <c r="O19" s="1" t="str">
        <f>IF(A17=TRUE,"ビジネスホテルモデル","ホテル等")</f>
        <v>ホテル等</v>
      </c>
      <c r="P19" s="1"/>
      <c r="Q19" s="1"/>
      <c r="R19" s="1"/>
      <c r="S19" s="1"/>
      <c r="T19" s="1"/>
      <c r="U19" s="46" t="str">
        <f>IF(A17=TRUE,IF(I19=TRUE,"■","□"),"")</f>
        <v/>
      </c>
      <c r="V19" s="1" t="str">
        <f>IF(A17=TRUE,"シティホテルモデル","")</f>
        <v/>
      </c>
      <c r="W19" s="1"/>
      <c r="X19" s="1"/>
      <c r="Y19" s="1"/>
      <c r="Z19" s="1"/>
      <c r="AA19" s="1"/>
      <c r="AB19" s="1"/>
      <c r="AC19" s="1"/>
      <c r="AD19" s="1"/>
      <c r="AE19" s="1"/>
      <c r="AF19" s="1"/>
      <c r="AG19" s="1"/>
      <c r="AH19" s="1"/>
      <c r="AI19" s="1"/>
      <c r="AJ19" s="14"/>
      <c r="BP19" s="386"/>
      <c r="BQ19" s="387"/>
      <c r="BR19" s="388"/>
      <c r="BS19" s="102"/>
      <c r="BT19" s="103"/>
      <c r="BU19" s="104"/>
      <c r="BV19" s="107"/>
      <c r="BW19" s="108"/>
      <c r="BX19" s="105" t="b">
        <v>0</v>
      </c>
      <c r="BY19" s="92" t="s">
        <v>43</v>
      </c>
      <c r="CE19" s="105" t="b">
        <v>0</v>
      </c>
      <c r="CF19" s="92" t="s">
        <v>44</v>
      </c>
      <c r="CT19" s="106"/>
    </row>
    <row r="20" spans="1:98" ht="15" customHeight="1" x14ac:dyDescent="0.15">
      <c r="A20" s="159" t="b">
        <v>0</v>
      </c>
      <c r="B20" s="159" t="b">
        <v>0</v>
      </c>
      <c r="C20" s="159" t="b">
        <v>0</v>
      </c>
      <c r="F20" s="482"/>
      <c r="G20" s="483"/>
      <c r="H20" s="484"/>
      <c r="I20" s="11"/>
      <c r="J20" s="12"/>
      <c r="K20" s="13"/>
      <c r="L20" s="15"/>
      <c r="M20" s="16"/>
      <c r="N20" s="46" t="str">
        <f t="shared" si="0"/>
        <v>□</v>
      </c>
      <c r="O20" s="1" t="str">
        <f>IF(A17=TRUE,"総合病院モデル","病院等")</f>
        <v>病院等</v>
      </c>
      <c r="P20" s="1"/>
      <c r="Q20" s="1"/>
      <c r="R20" s="1"/>
      <c r="S20" s="1"/>
      <c r="T20" s="1"/>
      <c r="U20" s="46" t="str">
        <f>IF(A17=TRUE,IF(I20=TRUE,"■","□"),"")</f>
        <v/>
      </c>
      <c r="V20" s="1" t="str">
        <f>IF(A17=TRUE,"福祉施設モデル","")</f>
        <v/>
      </c>
      <c r="W20" s="1"/>
      <c r="X20" s="1"/>
      <c r="Y20" s="1"/>
      <c r="Z20" s="1"/>
      <c r="AA20" s="46" t="str">
        <f>IF(A17=TRUE,IF(O20=TRUE,"■","□"),"")</f>
        <v/>
      </c>
      <c r="AB20" s="1" t="str">
        <f>IF(A17=TRUE,"クリニックモデル","")</f>
        <v/>
      </c>
      <c r="AC20" s="1"/>
      <c r="AD20" s="1"/>
      <c r="AE20" s="1"/>
      <c r="AF20" s="1"/>
      <c r="AG20" s="1"/>
      <c r="AH20" s="1"/>
      <c r="AI20" s="1"/>
      <c r="AJ20" s="14"/>
      <c r="BP20" s="386"/>
      <c r="BQ20" s="387"/>
      <c r="BR20" s="388"/>
      <c r="BS20" s="102"/>
      <c r="BT20" s="103"/>
      <c r="BU20" s="104"/>
      <c r="BV20" s="107"/>
      <c r="BW20" s="108"/>
      <c r="BX20" s="105" t="b">
        <v>0</v>
      </c>
      <c r="BY20" s="92" t="s">
        <v>45</v>
      </c>
      <c r="CE20" s="105" t="b">
        <v>0</v>
      </c>
      <c r="CF20" s="92" t="s">
        <v>46</v>
      </c>
      <c r="CK20" s="105" t="b">
        <v>0</v>
      </c>
      <c r="CL20" s="92" t="s">
        <v>47</v>
      </c>
      <c r="CT20" s="106"/>
    </row>
    <row r="21" spans="1:98" ht="15" customHeight="1" x14ac:dyDescent="0.15">
      <c r="A21" s="159" t="b">
        <v>0</v>
      </c>
      <c r="B21" s="159" t="b">
        <v>0</v>
      </c>
      <c r="F21" s="482"/>
      <c r="G21" s="483"/>
      <c r="H21" s="484"/>
      <c r="I21" s="11"/>
      <c r="J21" s="12"/>
      <c r="K21" s="13"/>
      <c r="L21" s="15"/>
      <c r="M21" s="16"/>
      <c r="N21" s="46" t="str">
        <f t="shared" si="0"/>
        <v>□</v>
      </c>
      <c r="O21" s="1" t="str">
        <f>IF(A17=TRUE,"大規模物販モデル","百貨店等")</f>
        <v>百貨店等</v>
      </c>
      <c r="P21" s="1"/>
      <c r="Q21" s="1"/>
      <c r="R21" s="1"/>
      <c r="S21" s="1"/>
      <c r="T21" s="1"/>
      <c r="U21" s="46" t="str">
        <f>IF(A17=TRUE,IF(I21=TRUE,"■","□"),"")</f>
        <v/>
      </c>
      <c r="V21" s="1" t="str">
        <f>IF(A17=TRUE,"小規模物販モデル","")</f>
        <v/>
      </c>
      <c r="W21" s="1"/>
      <c r="X21" s="1"/>
      <c r="Y21" s="1"/>
      <c r="Z21" s="1"/>
      <c r="AA21" s="1"/>
      <c r="AB21" s="1"/>
      <c r="AC21" s="1"/>
      <c r="AD21" s="1"/>
      <c r="AE21" s="1"/>
      <c r="AF21" s="1"/>
      <c r="AG21" s="1"/>
      <c r="AH21" s="1"/>
      <c r="AI21" s="1"/>
      <c r="AJ21" s="14"/>
      <c r="BP21" s="386"/>
      <c r="BQ21" s="387"/>
      <c r="BR21" s="388"/>
      <c r="BS21" s="102"/>
      <c r="BT21" s="103"/>
      <c r="BU21" s="104"/>
      <c r="BV21" s="107"/>
      <c r="BW21" s="108"/>
      <c r="BX21" s="105" t="b">
        <v>0</v>
      </c>
      <c r="BY21" s="92" t="s">
        <v>48</v>
      </c>
      <c r="CE21" s="105" t="b">
        <v>0</v>
      </c>
      <c r="CF21" s="92" t="s">
        <v>49</v>
      </c>
      <c r="CT21" s="106"/>
    </row>
    <row r="22" spans="1:98" ht="15" customHeight="1" x14ac:dyDescent="0.15">
      <c r="A22" s="159" t="b">
        <v>0</v>
      </c>
      <c r="B22" s="159" t="b">
        <v>0</v>
      </c>
      <c r="C22" s="159" t="b">
        <v>0</v>
      </c>
      <c r="D22" s="159" t="b">
        <v>0</v>
      </c>
      <c r="F22" s="482"/>
      <c r="G22" s="483"/>
      <c r="H22" s="484"/>
      <c r="I22" s="11"/>
      <c r="J22" s="12"/>
      <c r="K22" s="13"/>
      <c r="L22" s="15"/>
      <c r="M22" s="16"/>
      <c r="N22" s="46" t="str">
        <f t="shared" si="0"/>
        <v>□</v>
      </c>
      <c r="O22" s="1" t="str">
        <f>IF(A17=TRUE,"学校モデル","学校等")</f>
        <v>学校等</v>
      </c>
      <c r="P22" s="1"/>
      <c r="Q22" s="1"/>
      <c r="R22" s="1"/>
      <c r="S22" s="1"/>
      <c r="T22" s="1"/>
      <c r="U22" s="46" t="str">
        <f>IF(A17=TRUE,IF(I22=TRUE,"■","□"),"")</f>
        <v/>
      </c>
      <c r="V22" s="1" t="str">
        <f>IF(A17=TRUE,"幼稚園モデル","")</f>
        <v/>
      </c>
      <c r="W22" s="1"/>
      <c r="X22" s="1"/>
      <c r="Y22" s="1"/>
      <c r="Z22" s="1"/>
      <c r="AA22" s="46" t="str">
        <f>IF(A17=TRUE,IF(O22=TRUE,"■","□"),"")</f>
        <v/>
      </c>
      <c r="AB22" s="1" t="str">
        <f>IF(A17=TRUE,"大学モデル","")</f>
        <v/>
      </c>
      <c r="AC22" s="1"/>
      <c r="AD22" s="1"/>
      <c r="AE22" s="1"/>
      <c r="AF22" s="46" t="str">
        <f>IF(A17=TRUE,IF(T22=TRUE,"■","□"),"")</f>
        <v/>
      </c>
      <c r="AG22" s="1" t="str">
        <f>IF(A17=TRUE,"講堂モデル","")</f>
        <v/>
      </c>
      <c r="AH22" s="1"/>
      <c r="AI22" s="1"/>
      <c r="AJ22" s="14"/>
      <c r="BP22" s="386"/>
      <c r="BQ22" s="387"/>
      <c r="BR22" s="388"/>
      <c r="BS22" s="102"/>
      <c r="BT22" s="103"/>
      <c r="BU22" s="104"/>
      <c r="BV22" s="107"/>
      <c r="BW22" s="108"/>
      <c r="BX22" s="105" t="b">
        <v>0</v>
      </c>
      <c r="BY22" s="92" t="s">
        <v>50</v>
      </c>
      <c r="CE22" s="105" t="b">
        <v>0</v>
      </c>
      <c r="CF22" s="92" t="s">
        <v>51</v>
      </c>
      <c r="CK22" s="105" t="b">
        <v>0</v>
      </c>
      <c r="CL22" s="92" t="s">
        <v>52</v>
      </c>
      <c r="CP22" s="105" t="b">
        <v>0</v>
      </c>
      <c r="CQ22" s="92" t="s">
        <v>53</v>
      </c>
      <c r="CT22" s="106"/>
    </row>
    <row r="23" spans="1:98" ht="15" customHeight="1" x14ac:dyDescent="0.15">
      <c r="A23" s="159" t="b">
        <v>0</v>
      </c>
      <c r="F23" s="482"/>
      <c r="G23" s="483"/>
      <c r="H23" s="484"/>
      <c r="I23" s="11"/>
      <c r="J23" s="12"/>
      <c r="K23" s="13"/>
      <c r="L23" s="15"/>
      <c r="M23" s="16"/>
      <c r="N23" s="46" t="str">
        <f t="shared" si="0"/>
        <v>□</v>
      </c>
      <c r="O23" s="1" t="str">
        <f>IF(A17=TRUE,"飲食店モデル","飲食店等")</f>
        <v>飲食店等</v>
      </c>
      <c r="P23" s="1"/>
      <c r="Q23" s="1"/>
      <c r="R23" s="1"/>
      <c r="S23" s="1"/>
      <c r="T23" s="1"/>
      <c r="U23" s="1"/>
      <c r="V23" s="1"/>
      <c r="W23" s="1"/>
      <c r="X23" s="1"/>
      <c r="Y23" s="1"/>
      <c r="Z23" s="1"/>
      <c r="AA23" s="1"/>
      <c r="AB23" s="1"/>
      <c r="AC23" s="1"/>
      <c r="AD23" s="1"/>
      <c r="AE23" s="1"/>
      <c r="AF23" s="1"/>
      <c r="AG23" s="1"/>
      <c r="AH23" s="1"/>
      <c r="AI23" s="1"/>
      <c r="AJ23" s="14"/>
      <c r="BP23" s="386"/>
      <c r="BQ23" s="387"/>
      <c r="BR23" s="388"/>
      <c r="BS23" s="102"/>
      <c r="BT23" s="103"/>
      <c r="BU23" s="104"/>
      <c r="BV23" s="107"/>
      <c r="BW23" s="108"/>
      <c r="BX23" s="105" t="b">
        <v>0</v>
      </c>
      <c r="BY23" s="92" t="s">
        <v>54</v>
      </c>
      <c r="CT23" s="106"/>
    </row>
    <row r="24" spans="1:98" ht="15" customHeight="1" x14ac:dyDescent="0.15">
      <c r="A24" s="159" t="b">
        <v>0</v>
      </c>
      <c r="F24" s="482"/>
      <c r="G24" s="483"/>
      <c r="H24" s="484"/>
      <c r="I24" s="11"/>
      <c r="J24" s="12"/>
      <c r="K24" s="13"/>
      <c r="L24" s="15"/>
      <c r="M24" s="16"/>
      <c r="N24" s="46" t="str">
        <f t="shared" si="0"/>
        <v>□</v>
      </c>
      <c r="O24" s="1" t="str">
        <f>IF(A17=TRUE,"集会所モデル","集会所等")</f>
        <v>集会所等</v>
      </c>
      <c r="P24" s="1"/>
      <c r="Q24" s="1"/>
      <c r="R24" s="1"/>
      <c r="S24" s="1"/>
      <c r="T24" s="1"/>
      <c r="U24" s="1"/>
      <c r="V24" s="1"/>
      <c r="W24" s="1"/>
      <c r="X24" s="1"/>
      <c r="Y24" s="1"/>
      <c r="Z24" s="1"/>
      <c r="AA24" s="1"/>
      <c r="AB24" s="1"/>
      <c r="AC24" s="1"/>
      <c r="AD24" s="1"/>
      <c r="AE24" s="1"/>
      <c r="AF24" s="1"/>
      <c r="AG24" s="1"/>
      <c r="AH24" s="1"/>
      <c r="AI24" s="1"/>
      <c r="AJ24" s="14"/>
      <c r="BP24" s="386"/>
      <c r="BQ24" s="387"/>
      <c r="BR24" s="388"/>
      <c r="BS24" s="102"/>
      <c r="BT24" s="103"/>
      <c r="BU24" s="104"/>
      <c r="BV24" s="107"/>
      <c r="BW24" s="108"/>
      <c r="BX24" s="105" t="b">
        <v>0</v>
      </c>
      <c r="BY24" s="92" t="s">
        <v>55</v>
      </c>
      <c r="CT24" s="106"/>
    </row>
    <row r="25" spans="1:98" ht="15" customHeight="1" x14ac:dyDescent="0.15">
      <c r="A25" s="159" t="b">
        <v>0</v>
      </c>
      <c r="F25" s="482"/>
      <c r="G25" s="483"/>
      <c r="H25" s="484"/>
      <c r="I25" s="17"/>
      <c r="J25" s="18"/>
      <c r="K25" s="19"/>
      <c r="L25" s="8"/>
      <c r="M25" s="20"/>
      <c r="N25" s="187" t="str">
        <f t="shared" si="0"/>
        <v>□</v>
      </c>
      <c r="O25" s="9" t="str">
        <f>IF(A17=TRUE,"工場モデル","工場等")</f>
        <v>工場等</v>
      </c>
      <c r="P25" s="9"/>
      <c r="Q25" s="9"/>
      <c r="R25" s="9"/>
      <c r="S25" s="9"/>
      <c r="T25" s="9"/>
      <c r="U25" s="9"/>
      <c r="V25" s="9"/>
      <c r="W25" s="9"/>
      <c r="X25" s="9"/>
      <c r="Y25" s="9"/>
      <c r="Z25" s="9"/>
      <c r="AA25" s="9"/>
      <c r="AB25" s="9"/>
      <c r="AC25" s="9"/>
      <c r="AD25" s="9"/>
      <c r="AE25" s="9"/>
      <c r="AF25" s="9"/>
      <c r="AG25" s="9"/>
      <c r="AH25" s="9"/>
      <c r="AI25" s="9"/>
      <c r="AJ25" s="10"/>
      <c r="BP25" s="386"/>
      <c r="BQ25" s="387"/>
      <c r="BR25" s="388"/>
      <c r="BS25" s="109"/>
      <c r="BT25" s="93"/>
      <c r="BU25" s="110"/>
      <c r="BV25" s="98"/>
      <c r="BW25" s="111"/>
      <c r="BX25" s="112" t="b">
        <v>0</v>
      </c>
      <c r="BY25" s="100" t="s">
        <v>56</v>
      </c>
      <c r="BZ25" s="100"/>
      <c r="CA25" s="100"/>
      <c r="CB25" s="100"/>
      <c r="CC25" s="100"/>
      <c r="CD25" s="100"/>
      <c r="CE25" s="100"/>
      <c r="CF25" s="100"/>
      <c r="CG25" s="100"/>
      <c r="CH25" s="100"/>
      <c r="CI25" s="100"/>
      <c r="CJ25" s="100"/>
      <c r="CK25" s="100"/>
      <c r="CL25" s="100"/>
      <c r="CM25" s="100"/>
      <c r="CN25" s="100"/>
      <c r="CO25" s="100"/>
      <c r="CP25" s="100"/>
      <c r="CQ25" s="100"/>
      <c r="CR25" s="100"/>
      <c r="CS25" s="100"/>
      <c r="CT25" s="101"/>
    </row>
    <row r="26" spans="1:98" ht="15" customHeight="1" x14ac:dyDescent="0.15">
      <c r="F26" s="482"/>
      <c r="G26" s="483"/>
      <c r="H26" s="484"/>
      <c r="I26" s="473" t="s">
        <v>57</v>
      </c>
      <c r="J26" s="474"/>
      <c r="K26" s="475"/>
      <c r="L26" s="5" t="s">
        <v>27</v>
      </c>
      <c r="M26" s="6"/>
      <c r="N26" s="6"/>
      <c r="O26" s="6"/>
      <c r="P26" s="6"/>
      <c r="Q26" s="6"/>
      <c r="R26" s="6"/>
      <c r="S26" s="6"/>
      <c r="T26" s="6"/>
      <c r="U26" s="6"/>
      <c r="V26" s="6"/>
      <c r="W26" s="6"/>
      <c r="X26" s="6"/>
      <c r="Y26" s="6"/>
      <c r="Z26" s="6"/>
      <c r="AA26" s="6"/>
      <c r="AB26" s="6"/>
      <c r="AC26" s="6"/>
      <c r="AD26" s="6"/>
      <c r="AE26" s="6"/>
      <c r="AF26" s="6"/>
      <c r="AG26" s="6"/>
      <c r="AH26" s="6"/>
      <c r="AI26" s="6"/>
      <c r="AJ26" s="7"/>
      <c r="BP26" s="386"/>
      <c r="BQ26" s="387"/>
      <c r="BR26" s="388"/>
      <c r="BS26" s="404" t="s">
        <v>57</v>
      </c>
      <c r="BT26" s="405"/>
      <c r="BU26" s="406"/>
      <c r="BV26" s="94" t="s">
        <v>27</v>
      </c>
      <c r="BW26" s="95"/>
      <c r="BX26" s="95"/>
      <c r="BY26" s="95"/>
      <c r="BZ26" s="95"/>
      <c r="CA26" s="95"/>
      <c r="CB26" s="95"/>
      <c r="CC26" s="95"/>
      <c r="CD26" s="95"/>
      <c r="CE26" s="95"/>
      <c r="CF26" s="95"/>
      <c r="CG26" s="95"/>
      <c r="CH26" s="95"/>
      <c r="CI26" s="95"/>
      <c r="CJ26" s="95"/>
      <c r="CK26" s="95"/>
      <c r="CL26" s="95"/>
      <c r="CM26" s="95"/>
      <c r="CN26" s="95"/>
      <c r="CO26" s="95"/>
      <c r="CP26" s="95"/>
      <c r="CQ26" s="95"/>
      <c r="CR26" s="95"/>
      <c r="CS26" s="95"/>
      <c r="CT26" s="97"/>
    </row>
    <row r="27" spans="1:98" ht="15" customHeight="1" x14ac:dyDescent="0.15">
      <c r="A27" s="159" t="b">
        <v>0</v>
      </c>
      <c r="F27" s="482"/>
      <c r="G27" s="483"/>
      <c r="H27" s="484"/>
      <c r="I27" s="470"/>
      <c r="J27" s="471"/>
      <c r="K27" s="472"/>
      <c r="L27" s="46" t="str">
        <f t="shared" ref="L27:L34" si="1">IF(A27=TRUE,"■","□")</f>
        <v>□</v>
      </c>
      <c r="M27" s="1" t="s">
        <v>22</v>
      </c>
      <c r="N27" s="1"/>
      <c r="O27" s="1"/>
      <c r="P27" s="1"/>
      <c r="Q27" s="1"/>
      <c r="R27" s="1"/>
      <c r="S27" s="1"/>
      <c r="T27" s="1"/>
      <c r="U27" s="1"/>
      <c r="V27" s="1"/>
      <c r="W27" s="1"/>
      <c r="X27" s="1"/>
      <c r="Y27" s="1"/>
      <c r="Z27" s="1"/>
      <c r="AA27" s="1"/>
      <c r="AB27" s="1"/>
      <c r="AC27" s="1"/>
      <c r="AD27" s="1"/>
      <c r="AE27" s="1"/>
      <c r="AF27" s="1"/>
      <c r="AG27" s="1"/>
      <c r="AH27" s="1"/>
      <c r="AI27" s="1"/>
      <c r="AJ27" s="14"/>
      <c r="BP27" s="386"/>
      <c r="BQ27" s="387"/>
      <c r="BR27" s="388"/>
      <c r="BS27" s="407"/>
      <c r="BT27" s="408"/>
      <c r="BU27" s="409"/>
      <c r="BV27" s="105" t="b">
        <v>0</v>
      </c>
      <c r="BW27" s="92" t="s">
        <v>22</v>
      </c>
      <c r="CT27" s="106"/>
    </row>
    <row r="28" spans="1:98" ht="15" customHeight="1" x14ac:dyDescent="0.15">
      <c r="A28" s="159" t="b">
        <v>0</v>
      </c>
      <c r="F28" s="482"/>
      <c r="G28" s="483"/>
      <c r="H28" s="484"/>
      <c r="I28" s="470"/>
      <c r="J28" s="471"/>
      <c r="K28" s="472"/>
      <c r="L28" s="46" t="str">
        <f>IF(A28=TRUE,"■","□")</f>
        <v>□</v>
      </c>
      <c r="M28" s="1" t="s">
        <v>185</v>
      </c>
      <c r="N28" s="1"/>
      <c r="O28" s="1"/>
      <c r="P28" s="1"/>
      <c r="Q28" s="1"/>
      <c r="R28" s="1"/>
      <c r="S28" s="1"/>
      <c r="T28" s="1"/>
      <c r="U28" s="1"/>
      <c r="V28" s="1"/>
      <c r="W28" s="1"/>
      <c r="X28" s="1"/>
      <c r="Y28" s="46"/>
      <c r="Z28" s="1"/>
      <c r="AA28" s="1"/>
      <c r="AB28" s="1"/>
      <c r="AC28" s="1"/>
      <c r="AD28" s="1"/>
      <c r="AE28" s="1"/>
      <c r="AF28" s="1"/>
      <c r="AG28" s="1"/>
      <c r="AH28" s="1"/>
      <c r="AI28" s="1"/>
      <c r="AJ28" s="14"/>
      <c r="BP28" s="386"/>
      <c r="BQ28" s="387"/>
      <c r="BR28" s="388"/>
      <c r="BS28" s="407"/>
      <c r="BT28" s="408"/>
      <c r="BU28" s="409"/>
      <c r="BV28" s="105" t="b">
        <v>0</v>
      </c>
      <c r="BW28" s="92" t="s">
        <v>66</v>
      </c>
      <c r="CI28" s="105"/>
      <c r="CT28" s="106"/>
    </row>
    <row r="29" spans="1:98" ht="15" customHeight="1" x14ac:dyDescent="0.15">
      <c r="A29" s="159" t="b">
        <v>0</v>
      </c>
      <c r="F29" s="482"/>
      <c r="G29" s="483"/>
      <c r="H29" s="484"/>
      <c r="I29" s="470"/>
      <c r="J29" s="471"/>
      <c r="K29" s="472"/>
      <c r="L29" s="46" t="str">
        <f>IF(A29=TRUE,"■","□")</f>
        <v>□</v>
      </c>
      <c r="M29" s="1" t="s">
        <v>301</v>
      </c>
      <c r="N29" s="1"/>
      <c r="O29" s="1"/>
      <c r="P29" s="1"/>
      <c r="Q29" s="1"/>
      <c r="R29" s="1"/>
      <c r="S29" s="1"/>
      <c r="T29" s="1"/>
      <c r="U29" s="1"/>
      <c r="V29" s="1"/>
      <c r="W29" s="1"/>
      <c r="X29" s="1"/>
      <c r="Y29" s="46"/>
      <c r="Z29" s="1"/>
      <c r="AA29" s="1"/>
      <c r="AB29" s="1"/>
      <c r="AC29" s="1"/>
      <c r="AD29" s="1"/>
      <c r="AE29" s="1"/>
      <c r="AF29" s="1"/>
      <c r="AG29" s="1"/>
      <c r="AH29" s="1"/>
      <c r="AI29" s="1"/>
      <c r="AJ29" s="14"/>
      <c r="BP29" s="386"/>
      <c r="BQ29" s="387"/>
      <c r="BR29" s="388"/>
      <c r="BS29" s="407"/>
      <c r="BT29" s="408"/>
      <c r="BU29" s="409"/>
      <c r="BV29" s="105"/>
      <c r="CI29" s="105"/>
      <c r="CT29" s="106"/>
    </row>
    <row r="30" spans="1:98" ht="15" customHeight="1" x14ac:dyDescent="0.15">
      <c r="A30" s="159" t="b">
        <v>0</v>
      </c>
      <c r="F30" s="482"/>
      <c r="G30" s="483"/>
      <c r="H30" s="484"/>
      <c r="I30" s="470"/>
      <c r="J30" s="471"/>
      <c r="K30" s="472"/>
      <c r="L30" s="46" t="str">
        <f t="shared" si="1"/>
        <v>□</v>
      </c>
      <c r="M30" s="1" t="s">
        <v>188</v>
      </c>
      <c r="N30" s="1"/>
      <c r="O30" s="1"/>
      <c r="P30" s="1"/>
      <c r="Q30" s="1"/>
      <c r="R30" s="1"/>
      <c r="S30" s="1"/>
      <c r="T30" s="1"/>
      <c r="U30" s="1"/>
      <c r="V30" s="1"/>
      <c r="W30" s="1"/>
      <c r="X30" s="1"/>
      <c r="Y30" s="46"/>
      <c r="Z30" s="1"/>
      <c r="AA30" s="1"/>
      <c r="AB30" s="1"/>
      <c r="AC30" s="1"/>
      <c r="AD30" s="1"/>
      <c r="AE30" s="1"/>
      <c r="AF30" s="1"/>
      <c r="AG30" s="1"/>
      <c r="AH30" s="1"/>
      <c r="AI30" s="1"/>
      <c r="AJ30" s="14"/>
      <c r="BP30" s="386"/>
      <c r="BQ30" s="387"/>
      <c r="BR30" s="388"/>
      <c r="BS30" s="407"/>
      <c r="BT30" s="408"/>
      <c r="BU30" s="409"/>
      <c r="BV30" s="105" t="b">
        <v>0</v>
      </c>
      <c r="BW30" s="92" t="s">
        <v>65</v>
      </c>
      <c r="CI30" s="105"/>
      <c r="CT30" s="106"/>
    </row>
    <row r="31" spans="1:98" ht="15" customHeight="1" x14ac:dyDescent="0.15">
      <c r="A31" s="159" t="b">
        <v>0</v>
      </c>
      <c r="F31" s="482"/>
      <c r="G31" s="483"/>
      <c r="H31" s="484"/>
      <c r="I31" s="470"/>
      <c r="J31" s="471"/>
      <c r="K31" s="472"/>
      <c r="L31" s="46" t="str">
        <f t="shared" si="1"/>
        <v>□</v>
      </c>
      <c r="M31" s="1" t="s">
        <v>187</v>
      </c>
      <c r="O31" s="1"/>
      <c r="P31" s="1"/>
      <c r="Q31" s="1"/>
      <c r="R31" s="1"/>
      <c r="S31" s="1"/>
      <c r="T31" s="1"/>
      <c r="U31" s="1"/>
      <c r="V31" s="1"/>
      <c r="W31" s="1"/>
      <c r="X31" s="1"/>
      <c r="Y31" s="1"/>
      <c r="Z31" s="1"/>
      <c r="AA31" s="1"/>
      <c r="AB31" s="1"/>
      <c r="AC31" s="1"/>
      <c r="AD31" s="1"/>
      <c r="AE31" s="1"/>
      <c r="AF31" s="1"/>
      <c r="AG31" s="1"/>
      <c r="AH31" s="1"/>
      <c r="AI31" s="1"/>
      <c r="AJ31" s="14"/>
      <c r="BP31" s="386"/>
      <c r="BQ31" s="387"/>
      <c r="BR31" s="388"/>
      <c r="BS31" s="407"/>
      <c r="BT31" s="408"/>
      <c r="BU31" s="409"/>
      <c r="BV31" s="105" t="b">
        <v>0</v>
      </c>
      <c r="BW31" s="92" t="s">
        <v>186</v>
      </c>
      <c r="CT31" s="106"/>
    </row>
    <row r="32" spans="1:98" ht="15" customHeight="1" x14ac:dyDescent="0.15">
      <c r="A32" s="159" t="b">
        <v>0</v>
      </c>
      <c r="F32" s="482"/>
      <c r="G32" s="483"/>
      <c r="H32" s="484"/>
      <c r="I32" s="470"/>
      <c r="J32" s="471"/>
      <c r="K32" s="472"/>
      <c r="L32" s="46" t="str">
        <f t="shared" si="1"/>
        <v>□</v>
      </c>
      <c r="M32" s="1" t="s">
        <v>302</v>
      </c>
      <c r="N32" s="1"/>
      <c r="O32" s="1"/>
      <c r="P32" s="1"/>
      <c r="Q32" s="1"/>
      <c r="R32" s="1"/>
      <c r="S32" s="1"/>
      <c r="T32" s="1"/>
      <c r="U32" s="1"/>
      <c r="V32" s="1"/>
      <c r="W32" s="1"/>
      <c r="X32" s="1"/>
      <c r="Y32" s="1"/>
      <c r="AA32" s="1"/>
      <c r="AB32" s="1"/>
      <c r="AC32" s="1"/>
      <c r="AD32" s="1"/>
      <c r="AE32" s="1"/>
      <c r="AF32" s="1"/>
      <c r="AG32" s="1"/>
      <c r="AH32" s="1"/>
      <c r="AI32" s="1"/>
      <c r="AJ32" s="14"/>
      <c r="BP32" s="386"/>
      <c r="BQ32" s="387"/>
      <c r="BR32" s="388"/>
      <c r="BS32" s="407"/>
      <c r="BT32" s="408"/>
      <c r="BU32" s="409"/>
      <c r="BV32" s="105" t="b">
        <v>0</v>
      </c>
      <c r="BW32" s="92" t="s">
        <v>28</v>
      </c>
      <c r="CT32" s="106"/>
    </row>
    <row r="33" spans="1:98" ht="15" customHeight="1" x14ac:dyDescent="0.15">
      <c r="A33" s="159" t="b">
        <v>0</v>
      </c>
      <c r="F33" s="482"/>
      <c r="G33" s="483"/>
      <c r="H33" s="484"/>
      <c r="I33" s="470"/>
      <c r="J33" s="471"/>
      <c r="K33" s="472"/>
      <c r="L33" s="46" t="str">
        <f t="shared" si="1"/>
        <v>□</v>
      </c>
      <c r="M33" s="1" t="s">
        <v>304</v>
      </c>
      <c r="N33" s="1"/>
      <c r="O33" s="1"/>
      <c r="P33" s="1"/>
      <c r="Q33" s="1"/>
      <c r="R33" s="1"/>
      <c r="T33" s="1"/>
      <c r="U33" s="1"/>
      <c r="V33" s="1"/>
      <c r="W33" s="1"/>
      <c r="X33" s="1"/>
      <c r="Y33" s="1"/>
      <c r="AA33" s="1"/>
      <c r="AB33" s="1"/>
      <c r="AC33" s="1"/>
      <c r="AD33" s="1"/>
      <c r="AE33" s="1"/>
      <c r="AF33" s="1"/>
      <c r="AG33" s="1"/>
      <c r="AH33" s="1"/>
      <c r="AI33" s="1"/>
      <c r="AJ33" s="14"/>
      <c r="BP33" s="386"/>
      <c r="BQ33" s="387"/>
      <c r="BR33" s="388"/>
      <c r="BS33" s="407"/>
      <c r="BT33" s="408"/>
      <c r="BU33" s="409"/>
      <c r="BV33" s="105"/>
      <c r="CT33" s="106"/>
    </row>
    <row r="34" spans="1:98" ht="15" customHeight="1" thickBot="1" x14ac:dyDescent="0.2">
      <c r="A34" s="159" t="b">
        <v>0</v>
      </c>
      <c r="F34" s="485"/>
      <c r="G34" s="486"/>
      <c r="H34" s="487"/>
      <c r="I34" s="476"/>
      <c r="J34" s="477"/>
      <c r="K34" s="478"/>
      <c r="L34" s="196" t="str">
        <f t="shared" si="1"/>
        <v>□</v>
      </c>
      <c r="M34" s="23" t="s">
        <v>305</v>
      </c>
      <c r="N34" s="23"/>
      <c r="O34" s="23"/>
      <c r="P34" s="23"/>
      <c r="Q34" s="23"/>
      <c r="R34" s="23"/>
      <c r="S34" s="23"/>
      <c r="T34" s="23"/>
      <c r="U34" s="23"/>
      <c r="V34" s="23"/>
      <c r="W34" s="23"/>
      <c r="X34" s="23"/>
      <c r="Y34" s="23"/>
      <c r="Z34" s="23"/>
      <c r="AA34" s="23"/>
      <c r="AB34" s="23"/>
      <c r="AC34" s="23"/>
      <c r="AD34" s="23"/>
      <c r="AE34" s="23"/>
      <c r="AF34" s="23"/>
      <c r="AG34" s="23"/>
      <c r="AH34" s="23"/>
      <c r="AI34" s="23"/>
      <c r="AJ34" s="24"/>
      <c r="BP34" s="389"/>
      <c r="BQ34" s="390"/>
      <c r="BR34" s="391"/>
      <c r="BS34" s="410"/>
      <c r="BT34" s="411"/>
      <c r="BU34" s="412"/>
      <c r="BV34" s="114" t="b">
        <v>0</v>
      </c>
      <c r="BW34" s="115" t="s">
        <v>68</v>
      </c>
      <c r="BX34" s="115"/>
      <c r="BY34" s="115"/>
      <c r="BZ34" s="115"/>
      <c r="CA34" s="115"/>
      <c r="CB34" s="424"/>
      <c r="CC34" s="424"/>
      <c r="CD34" s="424"/>
      <c r="CE34" s="424"/>
      <c r="CF34" s="424"/>
      <c r="CG34" s="424"/>
      <c r="CH34" s="424"/>
      <c r="CI34" s="424"/>
      <c r="CJ34" s="424"/>
      <c r="CK34" s="424"/>
      <c r="CL34" s="424"/>
      <c r="CM34" s="424"/>
      <c r="CN34" s="424"/>
      <c r="CO34" s="424"/>
      <c r="CP34" s="424"/>
      <c r="CQ34" s="424"/>
      <c r="CR34" s="424"/>
      <c r="CS34" s="424"/>
      <c r="CT34" s="117" t="s">
        <v>1</v>
      </c>
    </row>
    <row r="35" spans="1:98" ht="14.1" customHeight="1" x14ac:dyDescent="0.15"/>
    <row r="36" spans="1:98" ht="14.1" customHeight="1" thickBot="1" x14ac:dyDescent="0.2">
      <c r="G36" s="2" t="s">
        <v>191</v>
      </c>
      <c r="BQ36" s="92" t="s">
        <v>180</v>
      </c>
    </row>
    <row r="37" spans="1:98" ht="14.1" customHeight="1" x14ac:dyDescent="0.15">
      <c r="F37" s="438" t="s">
        <v>30</v>
      </c>
      <c r="G37" s="439"/>
      <c r="H37" s="439"/>
      <c r="I37" s="439"/>
      <c r="J37" s="439"/>
      <c r="K37" s="439"/>
      <c r="L37" s="439"/>
      <c r="M37" s="439"/>
      <c r="N37" s="439"/>
      <c r="O37" s="439"/>
      <c r="P37" s="440"/>
      <c r="Q37" s="518" t="s">
        <v>31</v>
      </c>
      <c r="R37" s="518"/>
      <c r="S37" s="518"/>
      <c r="T37" s="518"/>
      <c r="U37" s="518"/>
      <c r="V37" s="520" t="s">
        <v>34</v>
      </c>
      <c r="W37" s="521"/>
      <c r="X37" s="521"/>
      <c r="Y37" s="521"/>
      <c r="Z37" s="521"/>
      <c r="AA37" s="520" t="s">
        <v>33</v>
      </c>
      <c r="AB37" s="521"/>
      <c r="AC37" s="521"/>
      <c r="AD37" s="521"/>
      <c r="AE37" s="521"/>
      <c r="AF37" s="520" t="s">
        <v>32</v>
      </c>
      <c r="AG37" s="521"/>
      <c r="AH37" s="521"/>
      <c r="AI37" s="521"/>
      <c r="AJ37" s="522"/>
      <c r="BP37" s="372" t="s">
        <v>30</v>
      </c>
      <c r="BQ37" s="373"/>
      <c r="BR37" s="373"/>
      <c r="BS37" s="373"/>
      <c r="BT37" s="373"/>
      <c r="BU37" s="373"/>
      <c r="BV37" s="373"/>
      <c r="BW37" s="373"/>
      <c r="BX37" s="373"/>
      <c r="BY37" s="373"/>
      <c r="BZ37" s="374"/>
      <c r="CA37" s="375" t="s">
        <v>31</v>
      </c>
      <c r="CB37" s="375"/>
      <c r="CC37" s="375"/>
      <c r="CD37" s="375"/>
      <c r="CE37" s="375"/>
      <c r="CF37" s="377" t="s">
        <v>34</v>
      </c>
      <c r="CG37" s="377"/>
      <c r="CH37" s="377"/>
      <c r="CI37" s="377"/>
      <c r="CJ37" s="377"/>
      <c r="CK37" s="377" t="s">
        <v>33</v>
      </c>
      <c r="CL37" s="377"/>
      <c r="CM37" s="377"/>
      <c r="CN37" s="377"/>
      <c r="CO37" s="377"/>
      <c r="CP37" s="377" t="s">
        <v>32</v>
      </c>
      <c r="CQ37" s="377"/>
      <c r="CR37" s="377"/>
      <c r="CS37" s="377"/>
      <c r="CT37" s="378"/>
    </row>
    <row r="38" spans="1:98" ht="14.1" customHeight="1" x14ac:dyDescent="0.15">
      <c r="F38" s="441" t="s">
        <v>38</v>
      </c>
      <c r="G38" s="442"/>
      <c r="H38" s="442"/>
      <c r="I38" s="442"/>
      <c r="J38" s="442"/>
      <c r="K38" s="442"/>
      <c r="L38" s="442"/>
      <c r="M38" s="442"/>
      <c r="N38" s="442"/>
      <c r="O38" s="442"/>
      <c r="P38" s="443"/>
      <c r="Q38" s="519"/>
      <c r="R38" s="519"/>
      <c r="S38" s="519"/>
      <c r="T38" s="519"/>
      <c r="U38" s="519"/>
      <c r="V38" s="448"/>
      <c r="W38" s="448"/>
      <c r="X38" s="448"/>
      <c r="Y38" s="448"/>
      <c r="Z38" s="448"/>
      <c r="AA38" s="448"/>
      <c r="AB38" s="448"/>
      <c r="AC38" s="448"/>
      <c r="AD38" s="448"/>
      <c r="AE38" s="448"/>
      <c r="AF38" s="448"/>
      <c r="AG38" s="448"/>
      <c r="AH38" s="448"/>
      <c r="AI38" s="448"/>
      <c r="AJ38" s="523"/>
      <c r="BP38" s="380" t="s">
        <v>38</v>
      </c>
      <c r="BQ38" s="381"/>
      <c r="BR38" s="381"/>
      <c r="BS38" s="381"/>
      <c r="BT38" s="381"/>
      <c r="BU38" s="381"/>
      <c r="BV38" s="381"/>
      <c r="BW38" s="381"/>
      <c r="BX38" s="381"/>
      <c r="BY38" s="381"/>
      <c r="BZ38" s="382"/>
      <c r="CA38" s="376"/>
      <c r="CB38" s="376"/>
      <c r="CC38" s="376"/>
      <c r="CD38" s="376"/>
      <c r="CE38" s="376"/>
      <c r="CF38" s="362"/>
      <c r="CG38" s="362"/>
      <c r="CH38" s="362"/>
      <c r="CI38" s="362"/>
      <c r="CJ38" s="362"/>
      <c r="CK38" s="362"/>
      <c r="CL38" s="362"/>
      <c r="CM38" s="362"/>
      <c r="CN38" s="362"/>
      <c r="CO38" s="362"/>
      <c r="CP38" s="362"/>
      <c r="CQ38" s="362"/>
      <c r="CR38" s="362"/>
      <c r="CS38" s="362"/>
      <c r="CT38" s="379"/>
    </row>
    <row r="39" spans="1:98" ht="15" customHeight="1" x14ac:dyDescent="0.15">
      <c r="F39" s="444" t="s">
        <v>22</v>
      </c>
      <c r="G39" s="445"/>
      <c r="H39" s="445"/>
      <c r="I39" s="445"/>
      <c r="J39" s="445"/>
      <c r="K39" s="445"/>
      <c r="L39" s="445"/>
      <c r="M39" s="445"/>
      <c r="N39" s="445"/>
      <c r="O39" s="445"/>
      <c r="P39" s="446"/>
      <c r="Q39" s="432" t="s">
        <v>39</v>
      </c>
      <c r="R39" s="433"/>
      <c r="S39" s="433"/>
      <c r="T39" s="25"/>
      <c r="U39" s="26"/>
      <c r="V39" s="436" t="s">
        <v>308</v>
      </c>
      <c r="W39" s="436"/>
      <c r="X39" s="436"/>
      <c r="Y39" s="436"/>
      <c r="Z39" s="436"/>
      <c r="AA39" s="436" t="s">
        <v>308</v>
      </c>
      <c r="AB39" s="436"/>
      <c r="AC39" s="436"/>
      <c r="AD39" s="436"/>
      <c r="AE39" s="436"/>
      <c r="AF39" s="436" t="s">
        <v>308</v>
      </c>
      <c r="AG39" s="436"/>
      <c r="AH39" s="436"/>
      <c r="AI39" s="436"/>
      <c r="AJ39" s="437"/>
      <c r="BP39" s="368" t="s">
        <v>22</v>
      </c>
      <c r="BQ39" s="369"/>
      <c r="BR39" s="369"/>
      <c r="BS39" s="369"/>
      <c r="BT39" s="369"/>
      <c r="BU39" s="369"/>
      <c r="BV39" s="369"/>
      <c r="BW39" s="369"/>
      <c r="BX39" s="369"/>
      <c r="BY39" s="369"/>
      <c r="BZ39" s="370"/>
      <c r="CA39" s="363" t="s">
        <v>39</v>
      </c>
      <c r="CB39" s="364"/>
      <c r="CC39" s="364"/>
      <c r="CD39" s="123"/>
      <c r="CE39" s="124"/>
      <c r="CF39" s="366" t="s">
        <v>40</v>
      </c>
      <c r="CG39" s="366"/>
      <c r="CH39" s="366"/>
      <c r="CI39" s="366"/>
      <c r="CJ39" s="366"/>
      <c r="CK39" s="366" t="s">
        <v>40</v>
      </c>
      <c r="CL39" s="366"/>
      <c r="CM39" s="366"/>
      <c r="CN39" s="366"/>
      <c r="CO39" s="366"/>
      <c r="CP39" s="366" t="s">
        <v>40</v>
      </c>
      <c r="CQ39" s="366"/>
      <c r="CR39" s="366"/>
      <c r="CS39" s="366"/>
      <c r="CT39" s="367"/>
    </row>
    <row r="40" spans="1:98" ht="15" customHeight="1" x14ac:dyDescent="0.15">
      <c r="F40" s="447" t="s">
        <v>25</v>
      </c>
      <c r="G40" s="448"/>
      <c r="H40" s="448"/>
      <c r="I40" s="448"/>
      <c r="J40" s="448"/>
      <c r="K40" s="448"/>
      <c r="L40" s="448"/>
      <c r="M40" s="448"/>
      <c r="N40" s="448"/>
      <c r="O40" s="448"/>
      <c r="P40" s="448"/>
      <c r="Q40" s="432" t="s">
        <v>39</v>
      </c>
      <c r="R40" s="433"/>
      <c r="S40" s="433"/>
      <c r="T40" s="434" t="s">
        <v>36</v>
      </c>
      <c r="U40" s="435"/>
      <c r="V40" s="436" t="s">
        <v>308</v>
      </c>
      <c r="W40" s="436"/>
      <c r="X40" s="436"/>
      <c r="Y40" s="436"/>
      <c r="Z40" s="436"/>
      <c r="AA40" s="436" t="s">
        <v>308</v>
      </c>
      <c r="AB40" s="436"/>
      <c r="AC40" s="436"/>
      <c r="AD40" s="436"/>
      <c r="AE40" s="436"/>
      <c r="AF40" s="436" t="s">
        <v>308</v>
      </c>
      <c r="AG40" s="436"/>
      <c r="AH40" s="436"/>
      <c r="AI40" s="436"/>
      <c r="AJ40" s="437"/>
      <c r="BP40" s="361" t="s">
        <v>25</v>
      </c>
      <c r="BQ40" s="362"/>
      <c r="BR40" s="362"/>
      <c r="BS40" s="362"/>
      <c r="BT40" s="362"/>
      <c r="BU40" s="362"/>
      <c r="BV40" s="362"/>
      <c r="BW40" s="362"/>
      <c r="BX40" s="362"/>
      <c r="BY40" s="362"/>
      <c r="BZ40" s="362"/>
      <c r="CA40" s="363" t="s">
        <v>39</v>
      </c>
      <c r="CB40" s="364"/>
      <c r="CC40" s="364"/>
      <c r="CD40" s="358" t="s">
        <v>36</v>
      </c>
      <c r="CE40" s="365"/>
      <c r="CF40" s="366" t="s">
        <v>40</v>
      </c>
      <c r="CG40" s="366"/>
      <c r="CH40" s="366"/>
      <c r="CI40" s="366"/>
      <c r="CJ40" s="366"/>
      <c r="CK40" s="366" t="s">
        <v>40</v>
      </c>
      <c r="CL40" s="366"/>
      <c r="CM40" s="366"/>
      <c r="CN40" s="366"/>
      <c r="CO40" s="366"/>
      <c r="CP40" s="366" t="s">
        <v>40</v>
      </c>
      <c r="CQ40" s="366"/>
      <c r="CR40" s="366"/>
      <c r="CS40" s="366"/>
      <c r="CT40" s="367"/>
    </row>
    <row r="41" spans="1:98" ht="15" customHeight="1" x14ac:dyDescent="0.15">
      <c r="F41" s="452" t="s">
        <v>303</v>
      </c>
      <c r="G41" s="453"/>
      <c r="H41" s="453"/>
      <c r="I41" s="453"/>
      <c r="J41" s="453"/>
      <c r="K41" s="453"/>
      <c r="L41" s="453"/>
      <c r="M41" s="453"/>
      <c r="N41" s="453"/>
      <c r="O41" s="453"/>
      <c r="P41" s="454"/>
      <c r="Q41" s="462" t="s">
        <v>39</v>
      </c>
      <c r="R41" s="463"/>
      <c r="S41" s="463"/>
      <c r="T41" s="459" t="s">
        <v>36</v>
      </c>
      <c r="U41" s="460"/>
      <c r="V41" s="458" t="s">
        <v>308</v>
      </c>
      <c r="W41" s="459"/>
      <c r="X41" s="459"/>
      <c r="Y41" s="459"/>
      <c r="Z41" s="460"/>
      <c r="AA41" s="458" t="s">
        <v>39</v>
      </c>
      <c r="AB41" s="459"/>
      <c r="AC41" s="459"/>
      <c r="AD41" s="459"/>
      <c r="AE41" s="460"/>
      <c r="AF41" s="458" t="s">
        <v>39</v>
      </c>
      <c r="AG41" s="459"/>
      <c r="AH41" s="459"/>
      <c r="AI41" s="459"/>
      <c r="AJ41" s="467"/>
      <c r="BP41" s="118"/>
      <c r="BQ41" s="119"/>
      <c r="BR41" s="119"/>
      <c r="BS41" s="119"/>
      <c r="BT41" s="119"/>
      <c r="BU41" s="119"/>
      <c r="BV41" s="119"/>
      <c r="BW41" s="119"/>
      <c r="BX41" s="119"/>
      <c r="BY41" s="119"/>
      <c r="BZ41" s="120"/>
      <c r="CA41" s="121"/>
      <c r="CB41" s="122"/>
      <c r="CC41" s="122"/>
      <c r="CD41" s="125"/>
      <c r="CE41" s="126"/>
      <c r="CF41" s="127"/>
      <c r="CG41" s="125"/>
      <c r="CH41" s="125"/>
      <c r="CI41" s="125"/>
      <c r="CJ41" s="126"/>
      <c r="CK41" s="127"/>
      <c r="CL41" s="125"/>
      <c r="CM41" s="125"/>
      <c r="CN41" s="125"/>
      <c r="CO41" s="126"/>
      <c r="CP41" s="127"/>
      <c r="CQ41" s="125"/>
      <c r="CR41" s="125"/>
      <c r="CS41" s="125"/>
      <c r="CT41" s="129"/>
    </row>
    <row r="42" spans="1:98" ht="15" customHeight="1" x14ac:dyDescent="0.15">
      <c r="F42" s="455"/>
      <c r="G42" s="456"/>
      <c r="H42" s="456"/>
      <c r="I42" s="456"/>
      <c r="J42" s="456"/>
      <c r="K42" s="456"/>
      <c r="L42" s="456"/>
      <c r="M42" s="456"/>
      <c r="N42" s="456"/>
      <c r="O42" s="456"/>
      <c r="P42" s="457"/>
      <c r="Q42" s="464"/>
      <c r="R42" s="465"/>
      <c r="S42" s="465"/>
      <c r="T42" s="442"/>
      <c r="U42" s="443"/>
      <c r="V42" s="461"/>
      <c r="W42" s="442"/>
      <c r="X42" s="442"/>
      <c r="Y42" s="442"/>
      <c r="Z42" s="443"/>
      <c r="AA42" s="461"/>
      <c r="AB42" s="442"/>
      <c r="AC42" s="442"/>
      <c r="AD42" s="442"/>
      <c r="AE42" s="443"/>
      <c r="AF42" s="461"/>
      <c r="AG42" s="442"/>
      <c r="AH42" s="442"/>
      <c r="AI42" s="442"/>
      <c r="AJ42" s="468"/>
      <c r="BP42" s="118"/>
      <c r="BQ42" s="119"/>
      <c r="BR42" s="119"/>
      <c r="BS42" s="119"/>
      <c r="BT42" s="119"/>
      <c r="BU42" s="119"/>
      <c r="BV42" s="119"/>
      <c r="BW42" s="119"/>
      <c r="BX42" s="119"/>
      <c r="BY42" s="119"/>
      <c r="BZ42" s="120"/>
      <c r="CA42" s="121"/>
      <c r="CB42" s="122"/>
      <c r="CC42" s="122"/>
      <c r="CD42" s="125"/>
      <c r="CE42" s="126"/>
      <c r="CF42" s="127"/>
      <c r="CG42" s="125"/>
      <c r="CH42" s="125"/>
      <c r="CI42" s="125"/>
      <c r="CJ42" s="126"/>
      <c r="CK42" s="127"/>
      <c r="CL42" s="125"/>
      <c r="CM42" s="125"/>
      <c r="CN42" s="125"/>
      <c r="CO42" s="126"/>
      <c r="CP42" s="127"/>
      <c r="CQ42" s="125"/>
      <c r="CR42" s="125"/>
      <c r="CS42" s="125"/>
      <c r="CT42" s="129"/>
    </row>
    <row r="43" spans="1:98" ht="15" customHeight="1" x14ac:dyDescent="0.15">
      <c r="F43" s="452" t="s">
        <v>319</v>
      </c>
      <c r="G43" s="453"/>
      <c r="H43" s="453"/>
      <c r="I43" s="453"/>
      <c r="J43" s="453"/>
      <c r="K43" s="453"/>
      <c r="L43" s="453"/>
      <c r="M43" s="453"/>
      <c r="N43" s="453"/>
      <c r="O43" s="453"/>
      <c r="P43" s="454"/>
      <c r="Q43" s="458" t="s">
        <v>306</v>
      </c>
      <c r="R43" s="459"/>
      <c r="S43" s="459"/>
      <c r="T43" s="459"/>
      <c r="U43" s="460"/>
      <c r="V43" s="458" t="s">
        <v>39</v>
      </c>
      <c r="W43" s="459"/>
      <c r="X43" s="459"/>
      <c r="Y43" s="459"/>
      <c r="Z43" s="460"/>
      <c r="AA43" s="458" t="s">
        <v>308</v>
      </c>
      <c r="AB43" s="459"/>
      <c r="AC43" s="459"/>
      <c r="AD43" s="459"/>
      <c r="AE43" s="460"/>
      <c r="AF43" s="458" t="s">
        <v>308</v>
      </c>
      <c r="AG43" s="459"/>
      <c r="AH43" s="459"/>
      <c r="AI43" s="459"/>
      <c r="AJ43" s="467"/>
      <c r="BP43" s="118"/>
      <c r="BQ43" s="119"/>
      <c r="BR43" s="119"/>
      <c r="BS43" s="119"/>
      <c r="BT43" s="119"/>
      <c r="BU43" s="119"/>
      <c r="BV43" s="119"/>
      <c r="BW43" s="119"/>
      <c r="BX43" s="119"/>
      <c r="BY43" s="119"/>
      <c r="BZ43" s="120"/>
      <c r="CA43" s="121"/>
      <c r="CB43" s="122"/>
      <c r="CC43" s="122"/>
      <c r="CD43" s="125"/>
      <c r="CE43" s="126"/>
      <c r="CF43" s="127"/>
      <c r="CG43" s="125"/>
      <c r="CH43" s="125"/>
      <c r="CI43" s="125"/>
      <c r="CJ43" s="126"/>
      <c r="CK43" s="127"/>
      <c r="CL43" s="125"/>
      <c r="CM43" s="125"/>
      <c r="CN43" s="125"/>
      <c r="CO43" s="126"/>
      <c r="CP43" s="127"/>
      <c r="CQ43" s="125"/>
      <c r="CR43" s="125"/>
      <c r="CS43" s="125"/>
      <c r="CT43" s="129"/>
    </row>
    <row r="44" spans="1:98" ht="15" customHeight="1" x14ac:dyDescent="0.15">
      <c r="F44" s="455"/>
      <c r="G44" s="456"/>
      <c r="H44" s="456"/>
      <c r="I44" s="456"/>
      <c r="J44" s="456"/>
      <c r="K44" s="456"/>
      <c r="L44" s="456"/>
      <c r="M44" s="456"/>
      <c r="N44" s="456"/>
      <c r="O44" s="456"/>
      <c r="P44" s="457"/>
      <c r="Q44" s="461"/>
      <c r="R44" s="442"/>
      <c r="S44" s="442"/>
      <c r="T44" s="442"/>
      <c r="U44" s="443"/>
      <c r="V44" s="461"/>
      <c r="W44" s="442"/>
      <c r="X44" s="442"/>
      <c r="Y44" s="442"/>
      <c r="Z44" s="443"/>
      <c r="AA44" s="461"/>
      <c r="AB44" s="442"/>
      <c r="AC44" s="442"/>
      <c r="AD44" s="442"/>
      <c r="AE44" s="443"/>
      <c r="AF44" s="461"/>
      <c r="AG44" s="442"/>
      <c r="AH44" s="442"/>
      <c r="AI44" s="442"/>
      <c r="AJ44" s="468"/>
      <c r="BP44" s="118"/>
      <c r="BQ44" s="119"/>
      <c r="BR44" s="119"/>
      <c r="BS44" s="119"/>
      <c r="BT44" s="119"/>
      <c r="BU44" s="119"/>
      <c r="BV44" s="119"/>
      <c r="BW44" s="119"/>
      <c r="BX44" s="119"/>
      <c r="BY44" s="119"/>
      <c r="BZ44" s="120"/>
      <c r="CA44" s="121"/>
      <c r="CB44" s="122"/>
      <c r="CC44" s="122"/>
      <c r="CD44" s="125"/>
      <c r="CE44" s="126"/>
      <c r="CF44" s="127"/>
      <c r="CG44" s="125"/>
      <c r="CH44" s="125"/>
      <c r="CI44" s="125"/>
      <c r="CJ44" s="126"/>
      <c r="CK44" s="127"/>
      <c r="CL44" s="125"/>
      <c r="CM44" s="125"/>
      <c r="CN44" s="125"/>
      <c r="CO44" s="126"/>
      <c r="CP44" s="127"/>
      <c r="CQ44" s="125"/>
      <c r="CR44" s="125"/>
      <c r="CS44" s="125"/>
      <c r="CT44" s="129"/>
    </row>
    <row r="45" spans="1:98" ht="15" customHeight="1" x14ac:dyDescent="0.15">
      <c r="F45" s="449" t="s">
        <v>320</v>
      </c>
      <c r="G45" s="450"/>
      <c r="H45" s="450"/>
      <c r="I45" s="450"/>
      <c r="J45" s="450"/>
      <c r="K45" s="450"/>
      <c r="L45" s="450"/>
      <c r="M45" s="450"/>
      <c r="N45" s="450"/>
      <c r="O45" s="450"/>
      <c r="P45" s="451"/>
      <c r="Q45" s="466" t="s">
        <v>306</v>
      </c>
      <c r="R45" s="434"/>
      <c r="S45" s="434"/>
      <c r="T45" s="434"/>
      <c r="U45" s="435"/>
      <c r="V45" s="542" t="s">
        <v>39</v>
      </c>
      <c r="W45" s="542"/>
      <c r="X45" s="432"/>
      <c r="Y45" s="25" t="s">
        <v>62</v>
      </c>
      <c r="Z45" s="26"/>
      <c r="AA45" s="436" t="s">
        <v>308</v>
      </c>
      <c r="AB45" s="436"/>
      <c r="AC45" s="436"/>
      <c r="AD45" s="436"/>
      <c r="AE45" s="436"/>
      <c r="AF45" s="436" t="s">
        <v>308</v>
      </c>
      <c r="AG45" s="436"/>
      <c r="AH45" s="436"/>
      <c r="AI45" s="436"/>
      <c r="AJ45" s="437"/>
      <c r="BP45" s="368" t="s">
        <v>35</v>
      </c>
      <c r="BQ45" s="369"/>
      <c r="BR45" s="369"/>
      <c r="BS45" s="369"/>
      <c r="BT45" s="369"/>
      <c r="BU45" s="369"/>
      <c r="BV45" s="369"/>
      <c r="BW45" s="369"/>
      <c r="BX45" s="369"/>
      <c r="BY45" s="369"/>
      <c r="BZ45" s="370"/>
      <c r="CA45" s="363" t="s">
        <v>39</v>
      </c>
      <c r="CB45" s="364"/>
      <c r="CC45" s="364"/>
      <c r="CD45" s="358" t="s">
        <v>36</v>
      </c>
      <c r="CE45" s="365"/>
      <c r="CF45" s="371" t="s">
        <v>40</v>
      </c>
      <c r="CG45" s="358"/>
      <c r="CH45" s="358"/>
      <c r="CI45" s="358"/>
      <c r="CJ45" s="365"/>
      <c r="CK45" s="363" t="s">
        <v>39</v>
      </c>
      <c r="CL45" s="364"/>
      <c r="CM45" s="364"/>
      <c r="CN45" s="123"/>
      <c r="CO45" s="124"/>
      <c r="CP45" s="363" t="s">
        <v>39</v>
      </c>
      <c r="CQ45" s="364"/>
      <c r="CR45" s="364"/>
      <c r="CS45" s="123"/>
      <c r="CT45" s="128"/>
    </row>
    <row r="46" spans="1:98" ht="15" customHeight="1" x14ac:dyDescent="0.15">
      <c r="F46" s="447" t="s">
        <v>304</v>
      </c>
      <c r="G46" s="448"/>
      <c r="H46" s="448"/>
      <c r="I46" s="448"/>
      <c r="J46" s="448"/>
      <c r="K46" s="448"/>
      <c r="L46" s="448"/>
      <c r="M46" s="448"/>
      <c r="N46" s="448"/>
      <c r="O46" s="448"/>
      <c r="P46" s="448"/>
      <c r="Q46" s="466" t="s">
        <v>307</v>
      </c>
      <c r="R46" s="434"/>
      <c r="S46" s="434"/>
      <c r="T46" s="434"/>
      <c r="U46" s="434"/>
      <c r="V46" s="434"/>
      <c r="W46" s="434"/>
      <c r="X46" s="434"/>
      <c r="Y46" s="434"/>
      <c r="Z46" s="434"/>
      <c r="AA46" s="434"/>
      <c r="AB46" s="434"/>
      <c r="AC46" s="434"/>
      <c r="AD46" s="434"/>
      <c r="AE46" s="434"/>
      <c r="AF46" s="434"/>
      <c r="AG46" s="434"/>
      <c r="AH46" s="434"/>
      <c r="AI46" s="434"/>
      <c r="AJ46" s="541"/>
      <c r="BP46" s="118"/>
      <c r="BQ46" s="119"/>
      <c r="BR46" s="119"/>
      <c r="BS46" s="119"/>
      <c r="BT46" s="119"/>
      <c r="BU46" s="119"/>
      <c r="BV46" s="119"/>
      <c r="BW46" s="119"/>
      <c r="BX46" s="119"/>
      <c r="BY46" s="119"/>
      <c r="BZ46" s="120"/>
      <c r="CA46" s="121"/>
      <c r="CB46" s="122"/>
      <c r="CC46" s="122"/>
      <c r="CD46" s="125"/>
      <c r="CE46" s="126"/>
      <c r="CF46" s="127"/>
      <c r="CG46" s="125"/>
      <c r="CH46" s="125"/>
      <c r="CI46" s="125"/>
      <c r="CJ46" s="126"/>
      <c r="CK46" s="121"/>
      <c r="CL46" s="122"/>
      <c r="CM46" s="122"/>
      <c r="CN46" s="123"/>
      <c r="CO46" s="124"/>
      <c r="CP46" s="121"/>
      <c r="CQ46" s="122"/>
      <c r="CR46" s="122"/>
      <c r="CS46" s="123"/>
      <c r="CT46" s="128"/>
    </row>
    <row r="47" spans="1:98" ht="15" customHeight="1" thickBot="1" x14ac:dyDescent="0.2">
      <c r="F47" s="515" t="s">
        <v>305</v>
      </c>
      <c r="G47" s="516"/>
      <c r="H47" s="516"/>
      <c r="I47" s="516"/>
      <c r="J47" s="516"/>
      <c r="K47" s="516"/>
      <c r="L47" s="516"/>
      <c r="M47" s="516"/>
      <c r="N47" s="516"/>
      <c r="O47" s="516"/>
      <c r="P47" s="516"/>
      <c r="Q47" s="532" t="s">
        <v>39</v>
      </c>
      <c r="R47" s="533"/>
      <c r="S47" s="533"/>
      <c r="T47" s="534" t="s">
        <v>36</v>
      </c>
      <c r="U47" s="535"/>
      <c r="V47" s="538" t="s">
        <v>39</v>
      </c>
      <c r="W47" s="539"/>
      <c r="X47" s="539"/>
      <c r="Y47" s="539"/>
      <c r="Z47" s="540"/>
      <c r="AA47" s="538" t="s">
        <v>39</v>
      </c>
      <c r="AB47" s="539"/>
      <c r="AC47" s="539"/>
      <c r="AD47" s="539"/>
      <c r="AE47" s="540"/>
      <c r="AF47" s="536" t="s">
        <v>39</v>
      </c>
      <c r="AG47" s="537"/>
      <c r="AH47" s="537"/>
      <c r="AI47" s="333" t="s">
        <v>184</v>
      </c>
      <c r="AJ47" s="334"/>
      <c r="BP47" s="361" t="s">
        <v>37</v>
      </c>
      <c r="BQ47" s="362"/>
      <c r="BR47" s="362"/>
      <c r="BS47" s="362"/>
      <c r="BT47" s="362"/>
      <c r="BU47" s="362"/>
      <c r="BV47" s="362"/>
      <c r="BW47" s="362"/>
      <c r="BX47" s="362"/>
      <c r="BY47" s="362"/>
      <c r="BZ47" s="362"/>
      <c r="CA47" s="363" t="s">
        <v>39</v>
      </c>
      <c r="CB47" s="364"/>
      <c r="CC47" s="364"/>
      <c r="CD47" s="358" t="s">
        <v>36</v>
      </c>
      <c r="CE47" s="365"/>
      <c r="CF47" s="363" t="s">
        <v>39</v>
      </c>
      <c r="CG47" s="364"/>
      <c r="CH47" s="364"/>
      <c r="CI47" s="123"/>
      <c r="CJ47" s="124"/>
      <c r="CK47" s="363" t="s">
        <v>39</v>
      </c>
      <c r="CL47" s="364"/>
      <c r="CM47" s="364"/>
      <c r="CN47" s="123"/>
      <c r="CO47" s="124"/>
      <c r="CP47" s="363" t="s">
        <v>39</v>
      </c>
      <c r="CQ47" s="364"/>
      <c r="CR47" s="364"/>
      <c r="CS47" s="358" t="s">
        <v>62</v>
      </c>
      <c r="CT47" s="359"/>
    </row>
    <row r="48" spans="1:98" ht="14.1" customHeight="1" x14ac:dyDescent="0.15">
      <c r="F48" s="517" t="s">
        <v>309</v>
      </c>
      <c r="G48" s="517"/>
      <c r="H48" s="517"/>
      <c r="I48" s="517"/>
      <c r="J48" s="517"/>
      <c r="K48" s="517"/>
      <c r="L48" s="517"/>
      <c r="M48" s="517"/>
      <c r="N48" s="517"/>
      <c r="O48" s="517"/>
      <c r="P48" s="517"/>
      <c r="Q48" s="517"/>
      <c r="R48" s="517"/>
      <c r="S48" s="517"/>
      <c r="T48" s="517"/>
      <c r="U48" s="517"/>
      <c r="V48" s="517"/>
      <c r="W48" s="517"/>
      <c r="X48" s="517"/>
      <c r="Y48" s="517"/>
      <c r="Z48" s="517"/>
      <c r="AA48" s="517"/>
      <c r="AB48" s="517"/>
      <c r="AC48" s="517"/>
      <c r="AD48" s="517"/>
      <c r="AE48" s="517"/>
      <c r="AF48" s="517"/>
      <c r="AG48" s="517"/>
      <c r="AH48" s="517"/>
      <c r="AI48" s="517"/>
      <c r="AJ48" s="517"/>
      <c r="BP48" s="360" t="s">
        <v>61</v>
      </c>
      <c r="BQ48" s="360"/>
      <c r="BR48" s="360"/>
      <c r="BS48" s="360"/>
      <c r="BT48" s="360"/>
      <c r="BU48" s="360"/>
      <c r="BV48" s="360"/>
      <c r="BW48" s="360"/>
      <c r="BX48" s="360"/>
      <c r="BY48" s="360"/>
      <c r="BZ48" s="360"/>
      <c r="CA48" s="360"/>
      <c r="CB48" s="360"/>
      <c r="CC48" s="360"/>
      <c r="CD48" s="360"/>
      <c r="CE48" s="360"/>
      <c r="CF48" s="360"/>
      <c r="CG48" s="360"/>
      <c r="CH48" s="360"/>
      <c r="CI48" s="360"/>
      <c r="CJ48" s="360"/>
      <c r="CK48" s="360"/>
      <c r="CL48" s="360"/>
      <c r="CM48" s="360"/>
      <c r="CN48" s="360"/>
      <c r="CO48" s="360"/>
      <c r="CP48" s="360"/>
      <c r="CQ48" s="360"/>
      <c r="CR48" s="360"/>
      <c r="CS48" s="360"/>
      <c r="CT48" s="360"/>
    </row>
    <row r="49" spans="6:98" ht="14.1" customHeight="1" x14ac:dyDescent="0.15">
      <c r="F49" s="517"/>
      <c r="G49" s="517"/>
      <c r="H49" s="517"/>
      <c r="I49" s="517"/>
      <c r="J49" s="517"/>
      <c r="K49" s="517"/>
      <c r="L49" s="517"/>
      <c r="M49" s="517"/>
      <c r="N49" s="517"/>
      <c r="O49" s="517"/>
      <c r="P49" s="517"/>
      <c r="Q49" s="517"/>
      <c r="R49" s="517"/>
      <c r="S49" s="517"/>
      <c r="T49" s="517"/>
      <c r="U49" s="517"/>
      <c r="V49" s="517"/>
      <c r="W49" s="517"/>
      <c r="X49" s="517"/>
      <c r="Y49" s="517"/>
      <c r="Z49" s="517"/>
      <c r="AA49" s="517"/>
      <c r="AB49" s="517"/>
      <c r="AC49" s="517"/>
      <c r="AD49" s="517"/>
      <c r="AE49" s="517"/>
      <c r="AF49" s="517"/>
      <c r="AG49" s="517"/>
      <c r="AH49" s="517"/>
      <c r="AI49" s="517"/>
      <c r="AJ49" s="517"/>
      <c r="BP49" s="360"/>
      <c r="BQ49" s="360"/>
      <c r="BR49" s="360"/>
      <c r="BS49" s="360"/>
      <c r="BT49" s="360"/>
      <c r="BU49" s="360"/>
      <c r="BV49" s="360"/>
      <c r="BW49" s="360"/>
      <c r="BX49" s="360"/>
      <c r="BY49" s="360"/>
      <c r="BZ49" s="360"/>
      <c r="CA49" s="360"/>
      <c r="CB49" s="360"/>
      <c r="CC49" s="360"/>
      <c r="CD49" s="360"/>
      <c r="CE49" s="360"/>
      <c r="CF49" s="360"/>
      <c r="CG49" s="360"/>
      <c r="CH49" s="360"/>
      <c r="CI49" s="360"/>
      <c r="CJ49" s="360"/>
      <c r="CK49" s="360"/>
      <c r="CL49" s="360"/>
      <c r="CM49" s="360"/>
      <c r="CN49" s="360"/>
      <c r="CO49" s="360"/>
      <c r="CP49" s="360"/>
      <c r="CQ49" s="360"/>
      <c r="CR49" s="360"/>
      <c r="CS49" s="360"/>
      <c r="CT49" s="360"/>
    </row>
    <row r="50" spans="6:98" ht="14.1" customHeight="1" x14ac:dyDescent="0.15">
      <c r="F50" s="517"/>
      <c r="G50" s="517"/>
      <c r="H50" s="517"/>
      <c r="I50" s="517"/>
      <c r="J50" s="517"/>
      <c r="K50" s="517"/>
      <c r="L50" s="517"/>
      <c r="M50" s="517"/>
      <c r="N50" s="517"/>
      <c r="O50" s="517"/>
      <c r="P50" s="517"/>
      <c r="Q50" s="517"/>
      <c r="R50" s="517"/>
      <c r="S50" s="517"/>
      <c r="T50" s="517"/>
      <c r="U50" s="517"/>
      <c r="V50" s="517"/>
      <c r="W50" s="517"/>
      <c r="X50" s="517"/>
      <c r="Y50" s="517"/>
      <c r="Z50" s="517"/>
      <c r="AA50" s="517"/>
      <c r="AB50" s="517"/>
      <c r="AC50" s="517"/>
      <c r="AD50" s="517"/>
      <c r="AE50" s="517"/>
      <c r="AF50" s="517"/>
      <c r="AG50" s="517"/>
      <c r="AH50" s="517"/>
      <c r="AI50" s="517"/>
      <c r="AJ50" s="517"/>
      <c r="BP50" s="360"/>
      <c r="BQ50" s="360"/>
      <c r="BR50" s="360"/>
      <c r="BS50" s="360"/>
      <c r="BT50" s="360"/>
      <c r="BU50" s="360"/>
      <c r="BV50" s="360"/>
      <c r="BW50" s="360"/>
      <c r="BX50" s="360"/>
      <c r="BY50" s="360"/>
      <c r="BZ50" s="360"/>
      <c r="CA50" s="360"/>
      <c r="CB50" s="360"/>
      <c r="CC50" s="360"/>
      <c r="CD50" s="360"/>
      <c r="CE50" s="360"/>
      <c r="CF50" s="360"/>
      <c r="CG50" s="360"/>
      <c r="CH50" s="360"/>
      <c r="CI50" s="360"/>
      <c r="CJ50" s="360"/>
      <c r="CK50" s="360"/>
      <c r="CL50" s="360"/>
      <c r="CM50" s="360"/>
      <c r="CN50" s="360"/>
      <c r="CO50" s="360"/>
      <c r="CP50" s="360"/>
      <c r="CQ50" s="360"/>
      <c r="CR50" s="360"/>
      <c r="CS50" s="360"/>
      <c r="CT50" s="360"/>
    </row>
    <row r="51" spans="6:98" ht="14.1" customHeight="1" x14ac:dyDescent="0.15">
      <c r="F51" s="469" t="s">
        <v>310</v>
      </c>
      <c r="G51" s="469"/>
      <c r="H51" s="469"/>
      <c r="I51" s="469"/>
      <c r="J51" s="469"/>
      <c r="K51" s="469"/>
      <c r="L51" s="469"/>
      <c r="M51" s="469"/>
      <c r="N51" s="469"/>
      <c r="O51" s="469"/>
      <c r="P51" s="469"/>
      <c r="Q51" s="469"/>
      <c r="R51" s="469"/>
      <c r="S51" s="469"/>
      <c r="T51" s="469"/>
      <c r="U51" s="469"/>
      <c r="V51" s="469"/>
      <c r="W51" s="469"/>
      <c r="X51" s="469"/>
      <c r="Y51" s="469"/>
      <c r="Z51" s="469"/>
      <c r="AA51" s="469"/>
      <c r="AB51" s="469"/>
      <c r="AC51" s="469"/>
      <c r="AD51" s="469"/>
      <c r="AE51" s="469"/>
      <c r="AF51" s="469"/>
      <c r="AG51" s="469"/>
      <c r="AH51" s="469"/>
      <c r="AI51" s="469"/>
      <c r="AJ51" s="469"/>
      <c r="BP51" s="360" t="s">
        <v>63</v>
      </c>
      <c r="BQ51" s="360"/>
      <c r="BR51" s="360"/>
      <c r="BS51" s="360"/>
      <c r="BT51" s="360"/>
      <c r="BU51" s="360"/>
      <c r="BV51" s="360"/>
      <c r="BW51" s="360"/>
      <c r="BX51" s="360"/>
      <c r="BY51" s="360"/>
      <c r="BZ51" s="360"/>
      <c r="CA51" s="360"/>
      <c r="CB51" s="360"/>
      <c r="CC51" s="360"/>
      <c r="CD51" s="360"/>
      <c r="CE51" s="360"/>
      <c r="CF51" s="360"/>
      <c r="CG51" s="360"/>
      <c r="CH51" s="360"/>
      <c r="CI51" s="360"/>
      <c r="CJ51" s="360"/>
      <c r="CK51" s="360"/>
      <c r="CL51" s="360"/>
      <c r="CM51" s="360"/>
      <c r="CN51" s="360"/>
      <c r="CO51" s="360"/>
      <c r="CP51" s="360"/>
      <c r="CQ51" s="360"/>
      <c r="CR51" s="360"/>
      <c r="CS51" s="360"/>
      <c r="CT51" s="360"/>
    </row>
    <row r="52" spans="6:98" ht="14.1" customHeight="1" x14ac:dyDescent="0.15">
      <c r="F52" s="469"/>
      <c r="G52" s="469"/>
      <c r="H52" s="469"/>
      <c r="I52" s="469"/>
      <c r="J52" s="469"/>
      <c r="K52" s="469"/>
      <c r="L52" s="469"/>
      <c r="M52" s="469"/>
      <c r="N52" s="469"/>
      <c r="O52" s="469"/>
      <c r="P52" s="469"/>
      <c r="Q52" s="469"/>
      <c r="R52" s="469"/>
      <c r="S52" s="469"/>
      <c r="T52" s="469"/>
      <c r="U52" s="469"/>
      <c r="V52" s="469"/>
      <c r="W52" s="469"/>
      <c r="X52" s="469"/>
      <c r="Y52" s="469"/>
      <c r="Z52" s="469"/>
      <c r="AA52" s="469"/>
      <c r="AB52" s="469"/>
      <c r="AC52" s="469"/>
      <c r="AD52" s="469"/>
      <c r="AE52" s="469"/>
      <c r="AF52" s="469"/>
      <c r="AG52" s="469"/>
      <c r="AH52" s="469"/>
      <c r="AI52" s="469"/>
      <c r="AJ52" s="469"/>
      <c r="BP52" s="360"/>
      <c r="BQ52" s="360"/>
      <c r="BR52" s="360"/>
      <c r="BS52" s="360"/>
      <c r="BT52" s="360"/>
      <c r="BU52" s="360"/>
      <c r="BV52" s="360"/>
      <c r="BW52" s="360"/>
      <c r="BX52" s="360"/>
      <c r="BY52" s="360"/>
      <c r="BZ52" s="360"/>
      <c r="CA52" s="360"/>
      <c r="CB52" s="360"/>
      <c r="CC52" s="360"/>
      <c r="CD52" s="360"/>
      <c r="CE52" s="360"/>
      <c r="CF52" s="360"/>
      <c r="CG52" s="360"/>
      <c r="CH52" s="360"/>
      <c r="CI52" s="360"/>
      <c r="CJ52" s="360"/>
      <c r="CK52" s="360"/>
      <c r="CL52" s="360"/>
      <c r="CM52" s="360"/>
      <c r="CN52" s="360"/>
      <c r="CO52" s="360"/>
      <c r="CP52" s="360"/>
      <c r="CQ52" s="360"/>
      <c r="CR52" s="360"/>
      <c r="CS52" s="360"/>
      <c r="CT52" s="360"/>
    </row>
    <row r="53" spans="6:98" ht="14.1" customHeight="1" x14ac:dyDescent="0.15">
      <c r="F53" s="469"/>
      <c r="G53" s="469"/>
      <c r="H53" s="469"/>
      <c r="I53" s="469"/>
      <c r="J53" s="469"/>
      <c r="K53" s="469"/>
      <c r="L53" s="469"/>
      <c r="M53" s="469"/>
      <c r="N53" s="469"/>
      <c r="O53" s="469"/>
      <c r="P53" s="469"/>
      <c r="Q53" s="469"/>
      <c r="R53" s="469"/>
      <c r="S53" s="469"/>
      <c r="T53" s="469"/>
      <c r="U53" s="469"/>
      <c r="V53" s="469"/>
      <c r="W53" s="469"/>
      <c r="X53" s="469"/>
      <c r="Y53" s="469"/>
      <c r="Z53" s="469"/>
      <c r="AA53" s="469"/>
      <c r="AB53" s="469"/>
      <c r="AC53" s="469"/>
      <c r="AD53" s="469"/>
      <c r="AE53" s="469"/>
      <c r="AF53" s="469"/>
      <c r="AG53" s="469"/>
      <c r="AH53" s="469"/>
      <c r="AI53" s="469"/>
      <c r="AJ53" s="469"/>
      <c r="BP53" s="360"/>
      <c r="BQ53" s="360"/>
      <c r="BR53" s="360"/>
      <c r="BS53" s="360"/>
      <c r="BT53" s="360"/>
      <c r="BU53" s="360"/>
      <c r="BV53" s="360"/>
      <c r="BW53" s="360"/>
      <c r="BX53" s="360"/>
      <c r="BY53" s="360"/>
      <c r="BZ53" s="360"/>
      <c r="CA53" s="360"/>
      <c r="CB53" s="360"/>
      <c r="CC53" s="360"/>
      <c r="CD53" s="360"/>
      <c r="CE53" s="360"/>
      <c r="CF53" s="360"/>
      <c r="CG53" s="360"/>
      <c r="CH53" s="360"/>
      <c r="CI53" s="360"/>
      <c r="CJ53" s="360"/>
      <c r="CK53" s="360"/>
      <c r="CL53" s="360"/>
      <c r="CM53" s="360"/>
      <c r="CN53" s="360"/>
      <c r="CO53" s="360"/>
      <c r="CP53" s="360"/>
      <c r="CQ53" s="360"/>
      <c r="CR53" s="360"/>
      <c r="CS53" s="360"/>
      <c r="CT53" s="360"/>
    </row>
    <row r="54" spans="6:98" ht="14.1" customHeight="1" x14ac:dyDescent="0.15">
      <c r="F54" s="469"/>
      <c r="G54" s="469"/>
      <c r="H54" s="469"/>
      <c r="I54" s="469"/>
      <c r="J54" s="469"/>
      <c r="K54" s="469"/>
      <c r="L54" s="469"/>
      <c r="M54" s="469"/>
      <c r="N54" s="469"/>
      <c r="O54" s="469"/>
      <c r="P54" s="469"/>
      <c r="Q54" s="469"/>
      <c r="R54" s="469"/>
      <c r="S54" s="469"/>
      <c r="T54" s="469"/>
      <c r="U54" s="469"/>
      <c r="V54" s="469"/>
      <c r="W54" s="469"/>
      <c r="X54" s="469"/>
      <c r="Y54" s="469"/>
      <c r="Z54" s="469"/>
      <c r="AA54" s="469"/>
      <c r="AB54" s="469"/>
      <c r="AC54" s="469"/>
      <c r="AD54" s="469"/>
      <c r="AE54" s="469"/>
      <c r="AF54" s="469"/>
      <c r="AG54" s="469"/>
      <c r="AH54" s="469"/>
      <c r="AI54" s="469"/>
      <c r="AJ54" s="469"/>
      <c r="BP54" s="360"/>
      <c r="BQ54" s="360"/>
      <c r="BR54" s="360"/>
      <c r="BS54" s="360"/>
      <c r="BT54" s="360"/>
      <c r="BU54" s="360"/>
      <c r="BV54" s="360"/>
      <c r="BW54" s="360"/>
      <c r="BX54" s="360"/>
      <c r="BY54" s="360"/>
      <c r="BZ54" s="360"/>
      <c r="CA54" s="360"/>
      <c r="CB54" s="360"/>
      <c r="CC54" s="360"/>
      <c r="CD54" s="360"/>
      <c r="CE54" s="360"/>
      <c r="CF54" s="360"/>
      <c r="CG54" s="360"/>
      <c r="CH54" s="360"/>
      <c r="CI54" s="360"/>
      <c r="CJ54" s="360"/>
      <c r="CK54" s="360"/>
      <c r="CL54" s="360"/>
      <c r="CM54" s="360"/>
      <c r="CN54" s="360"/>
      <c r="CO54" s="360"/>
      <c r="CP54" s="360"/>
      <c r="CQ54" s="360"/>
      <c r="CR54" s="360"/>
      <c r="CS54" s="360"/>
      <c r="CT54" s="360"/>
    </row>
    <row r="55" spans="6:98" ht="14.1" customHeight="1" x14ac:dyDescent="0.15">
      <c r="F55" s="469"/>
      <c r="G55" s="469"/>
      <c r="H55" s="469"/>
      <c r="I55" s="469"/>
      <c r="J55" s="469"/>
      <c r="K55" s="469"/>
      <c r="L55" s="469"/>
      <c r="M55" s="469"/>
      <c r="N55" s="469"/>
      <c r="O55" s="469"/>
      <c r="P55" s="469"/>
      <c r="Q55" s="469"/>
      <c r="R55" s="469"/>
      <c r="S55" s="469"/>
      <c r="T55" s="469"/>
      <c r="U55" s="469"/>
      <c r="V55" s="469"/>
      <c r="W55" s="469"/>
      <c r="X55" s="469"/>
      <c r="Y55" s="469"/>
      <c r="Z55" s="469"/>
      <c r="AA55" s="469"/>
      <c r="AB55" s="469"/>
      <c r="AC55" s="469"/>
      <c r="AD55" s="469"/>
      <c r="AE55" s="469"/>
      <c r="AF55" s="469"/>
      <c r="AG55" s="469"/>
      <c r="AH55" s="469"/>
      <c r="AI55" s="469"/>
      <c r="AJ55" s="469"/>
      <c r="BP55" s="360"/>
      <c r="BQ55" s="360"/>
      <c r="BR55" s="360"/>
      <c r="BS55" s="360"/>
      <c r="BT55" s="360"/>
      <c r="BU55" s="360"/>
      <c r="BV55" s="360"/>
      <c r="BW55" s="360"/>
      <c r="BX55" s="360"/>
      <c r="BY55" s="360"/>
      <c r="BZ55" s="360"/>
      <c r="CA55" s="360"/>
      <c r="CB55" s="360"/>
      <c r="CC55" s="360"/>
      <c r="CD55" s="360"/>
      <c r="CE55" s="360"/>
      <c r="CF55" s="360"/>
      <c r="CG55" s="360"/>
      <c r="CH55" s="360"/>
      <c r="CI55" s="360"/>
      <c r="CJ55" s="360"/>
      <c r="CK55" s="360"/>
      <c r="CL55" s="360"/>
      <c r="CM55" s="360"/>
      <c r="CN55" s="360"/>
      <c r="CO55" s="360"/>
      <c r="CP55" s="360"/>
      <c r="CQ55" s="360"/>
      <c r="CR55" s="360"/>
      <c r="CS55" s="360"/>
      <c r="CT55" s="360"/>
    </row>
    <row r="56" spans="6:98" ht="14.1" customHeight="1" x14ac:dyDescent="0.15">
      <c r="F56" s="469"/>
      <c r="G56" s="469"/>
      <c r="H56" s="469"/>
      <c r="I56" s="469"/>
      <c r="J56" s="469"/>
      <c r="K56" s="469"/>
      <c r="L56" s="469"/>
      <c r="M56" s="469"/>
      <c r="N56" s="469"/>
      <c r="O56" s="469"/>
      <c r="P56" s="469"/>
      <c r="Q56" s="469"/>
      <c r="R56" s="469"/>
      <c r="S56" s="469"/>
      <c r="T56" s="469"/>
      <c r="U56" s="469"/>
      <c r="V56" s="469"/>
      <c r="W56" s="469"/>
      <c r="X56" s="469"/>
      <c r="Y56" s="469"/>
      <c r="Z56" s="469"/>
      <c r="AA56" s="469"/>
      <c r="AB56" s="469"/>
      <c r="AC56" s="469"/>
      <c r="AD56" s="469"/>
      <c r="AE56" s="469"/>
      <c r="AF56" s="469"/>
      <c r="AG56" s="469"/>
      <c r="AH56" s="469"/>
      <c r="AI56" s="469"/>
      <c r="AJ56" s="469"/>
      <c r="BP56" s="360"/>
      <c r="BQ56" s="360"/>
      <c r="BR56" s="360"/>
      <c r="BS56" s="360"/>
      <c r="BT56" s="360"/>
      <c r="BU56" s="360"/>
      <c r="BV56" s="360"/>
      <c r="BW56" s="360"/>
      <c r="BX56" s="360"/>
      <c r="BY56" s="360"/>
      <c r="BZ56" s="360"/>
      <c r="CA56" s="360"/>
      <c r="CB56" s="360"/>
      <c r="CC56" s="360"/>
      <c r="CD56" s="360"/>
      <c r="CE56" s="360"/>
      <c r="CF56" s="360"/>
      <c r="CG56" s="360"/>
      <c r="CH56" s="360"/>
      <c r="CI56" s="360"/>
      <c r="CJ56" s="360"/>
      <c r="CK56" s="360"/>
      <c r="CL56" s="360"/>
      <c r="CM56" s="360"/>
      <c r="CN56" s="360"/>
      <c r="CO56" s="360"/>
      <c r="CP56" s="360"/>
      <c r="CQ56" s="360"/>
      <c r="CR56" s="360"/>
      <c r="CS56" s="360"/>
      <c r="CT56" s="360"/>
    </row>
    <row r="57" spans="6:98" ht="14.1" customHeight="1" x14ac:dyDescent="0.15">
      <c r="F57" s="469"/>
      <c r="G57" s="469"/>
      <c r="H57" s="469"/>
      <c r="I57" s="469"/>
      <c r="J57" s="469"/>
      <c r="K57" s="469"/>
      <c r="L57" s="469"/>
      <c r="M57" s="469"/>
      <c r="N57" s="469"/>
      <c r="O57" s="469"/>
      <c r="P57" s="469"/>
      <c r="Q57" s="469"/>
      <c r="R57" s="469"/>
      <c r="S57" s="469"/>
      <c r="T57" s="469"/>
      <c r="U57" s="469"/>
      <c r="V57" s="469"/>
      <c r="W57" s="469"/>
      <c r="X57" s="469"/>
      <c r="Y57" s="469"/>
      <c r="Z57" s="469"/>
      <c r="AA57" s="469"/>
      <c r="AB57" s="469"/>
      <c r="AC57" s="469"/>
      <c r="AD57" s="469"/>
      <c r="AE57" s="469"/>
      <c r="AF57" s="469"/>
      <c r="AG57" s="469"/>
      <c r="AH57" s="469"/>
      <c r="AI57" s="469"/>
      <c r="AJ57" s="469"/>
      <c r="BP57" s="360"/>
      <c r="BQ57" s="360"/>
      <c r="BR57" s="360"/>
      <c r="BS57" s="360"/>
      <c r="BT57" s="360"/>
      <c r="BU57" s="360"/>
      <c r="BV57" s="360"/>
      <c r="BW57" s="360"/>
      <c r="BX57" s="360"/>
      <c r="BY57" s="360"/>
      <c r="BZ57" s="360"/>
      <c r="CA57" s="360"/>
      <c r="CB57" s="360"/>
      <c r="CC57" s="360"/>
      <c r="CD57" s="360"/>
      <c r="CE57" s="360"/>
      <c r="CF57" s="360"/>
      <c r="CG57" s="360"/>
      <c r="CH57" s="360"/>
      <c r="CI57" s="360"/>
      <c r="CJ57" s="360"/>
      <c r="CK57" s="360"/>
      <c r="CL57" s="360"/>
      <c r="CM57" s="360"/>
      <c r="CN57" s="360"/>
      <c r="CO57" s="360"/>
      <c r="CP57" s="360"/>
      <c r="CQ57" s="360"/>
      <c r="CR57" s="360"/>
      <c r="CS57" s="360"/>
      <c r="CT57" s="360"/>
    </row>
    <row r="58" spans="6:98" ht="14.1" customHeight="1" x14ac:dyDescent="0.15">
      <c r="F58" s="469"/>
      <c r="G58" s="469"/>
      <c r="H58" s="469"/>
      <c r="I58" s="469"/>
      <c r="J58" s="469"/>
      <c r="K58" s="469"/>
      <c r="L58" s="469"/>
      <c r="M58" s="469"/>
      <c r="N58" s="469"/>
      <c r="O58" s="469"/>
      <c r="P58" s="469"/>
      <c r="Q58" s="469"/>
      <c r="R58" s="469"/>
      <c r="S58" s="469"/>
      <c r="T58" s="469"/>
      <c r="U58" s="469"/>
      <c r="V58" s="469"/>
      <c r="W58" s="469"/>
      <c r="X58" s="469"/>
      <c r="Y58" s="469"/>
      <c r="Z58" s="469"/>
      <c r="AA58" s="469"/>
      <c r="AB58" s="469"/>
      <c r="AC58" s="469"/>
      <c r="AD58" s="469"/>
      <c r="AE58" s="469"/>
      <c r="AF58" s="469"/>
      <c r="AG58" s="469"/>
      <c r="AH58" s="469"/>
      <c r="AI58" s="469"/>
      <c r="AJ58" s="469"/>
      <c r="BP58" s="360"/>
      <c r="BQ58" s="360"/>
      <c r="BR58" s="360"/>
      <c r="BS58" s="360"/>
      <c r="BT58" s="360"/>
      <c r="BU58" s="360"/>
      <c r="BV58" s="360"/>
      <c r="BW58" s="360"/>
      <c r="BX58" s="360"/>
      <c r="BY58" s="360"/>
      <c r="BZ58" s="360"/>
      <c r="CA58" s="360"/>
      <c r="CB58" s="360"/>
      <c r="CC58" s="360"/>
      <c r="CD58" s="360"/>
      <c r="CE58" s="360"/>
      <c r="CF58" s="360"/>
      <c r="CG58" s="360"/>
      <c r="CH58" s="360"/>
      <c r="CI58" s="360"/>
      <c r="CJ58" s="360"/>
      <c r="CK58" s="360"/>
      <c r="CL58" s="360"/>
      <c r="CM58" s="360"/>
      <c r="CN58" s="360"/>
      <c r="CO58" s="360"/>
      <c r="CP58" s="360"/>
      <c r="CQ58" s="360"/>
      <c r="CR58" s="360"/>
      <c r="CS58" s="360"/>
      <c r="CT58" s="360"/>
    </row>
    <row r="59" spans="6:98" ht="15.95" customHeight="1" x14ac:dyDescent="0.15">
      <c r="F59" s="469"/>
      <c r="G59" s="469"/>
      <c r="H59" s="469"/>
      <c r="I59" s="469"/>
      <c r="J59" s="469"/>
      <c r="K59" s="469"/>
      <c r="L59" s="469"/>
      <c r="M59" s="469"/>
      <c r="N59" s="469"/>
      <c r="O59" s="469"/>
      <c r="P59" s="469"/>
      <c r="Q59" s="469"/>
      <c r="R59" s="469"/>
      <c r="S59" s="469"/>
      <c r="T59" s="469"/>
      <c r="U59" s="469"/>
      <c r="V59" s="469"/>
      <c r="W59" s="469"/>
      <c r="X59" s="469"/>
      <c r="Y59" s="469"/>
      <c r="Z59" s="469"/>
      <c r="AA59" s="469"/>
      <c r="AB59" s="469"/>
      <c r="AC59" s="469"/>
      <c r="AD59" s="469"/>
      <c r="AE59" s="469"/>
      <c r="AF59" s="469"/>
      <c r="AG59" s="469"/>
      <c r="AH59" s="469"/>
      <c r="AI59" s="469"/>
      <c r="AJ59" s="469"/>
      <c r="BP59" s="360"/>
      <c r="BQ59" s="360"/>
      <c r="BR59" s="360"/>
      <c r="BS59" s="360"/>
      <c r="BT59" s="360"/>
      <c r="BU59" s="360"/>
      <c r="BV59" s="360"/>
      <c r="BW59" s="360"/>
      <c r="BX59" s="360"/>
      <c r="BY59" s="360"/>
      <c r="BZ59" s="360"/>
      <c r="CA59" s="360"/>
      <c r="CB59" s="360"/>
      <c r="CC59" s="360"/>
      <c r="CD59" s="360"/>
      <c r="CE59" s="360"/>
      <c r="CF59" s="360"/>
      <c r="CG59" s="360"/>
      <c r="CH59" s="360"/>
      <c r="CI59" s="360"/>
      <c r="CJ59" s="360"/>
      <c r="CK59" s="360"/>
      <c r="CL59" s="360"/>
      <c r="CM59" s="360"/>
      <c r="CN59" s="360"/>
      <c r="CO59" s="360"/>
      <c r="CP59" s="360"/>
      <c r="CQ59" s="360"/>
      <c r="CR59" s="360"/>
      <c r="CS59" s="360"/>
      <c r="CT59" s="360"/>
    </row>
    <row r="60" spans="6:98" ht="15.95" customHeight="1" x14ac:dyDescent="0.15">
      <c r="F60" s="469"/>
      <c r="G60" s="469"/>
      <c r="H60" s="469"/>
      <c r="I60" s="469"/>
      <c r="J60" s="469"/>
      <c r="K60" s="469"/>
      <c r="L60" s="469"/>
      <c r="M60" s="469"/>
      <c r="N60" s="469"/>
      <c r="O60" s="469"/>
      <c r="P60" s="469"/>
      <c r="Q60" s="469"/>
      <c r="R60" s="469"/>
      <c r="S60" s="469"/>
      <c r="T60" s="469"/>
      <c r="U60" s="469"/>
      <c r="V60" s="469"/>
      <c r="W60" s="469"/>
      <c r="X60" s="469"/>
      <c r="Y60" s="469"/>
      <c r="Z60" s="469"/>
      <c r="AA60" s="469"/>
      <c r="AB60" s="469"/>
      <c r="AC60" s="469"/>
      <c r="AD60" s="469"/>
      <c r="AE60" s="469"/>
      <c r="AF60" s="469"/>
      <c r="AG60" s="469"/>
      <c r="AH60" s="469"/>
      <c r="AI60" s="469"/>
      <c r="AJ60" s="469"/>
      <c r="BP60" s="360"/>
      <c r="BQ60" s="360"/>
      <c r="BR60" s="360"/>
      <c r="BS60" s="360"/>
      <c r="BT60" s="360"/>
      <c r="BU60" s="360"/>
      <c r="BV60" s="360"/>
      <c r="BW60" s="360"/>
      <c r="BX60" s="360"/>
      <c r="BY60" s="360"/>
      <c r="BZ60" s="360"/>
      <c r="CA60" s="360"/>
      <c r="CB60" s="360"/>
      <c r="CC60" s="360"/>
      <c r="CD60" s="360"/>
      <c r="CE60" s="360"/>
      <c r="CF60" s="360"/>
      <c r="CG60" s="360"/>
      <c r="CH60" s="360"/>
      <c r="CI60" s="360"/>
      <c r="CJ60" s="360"/>
      <c r="CK60" s="360"/>
      <c r="CL60" s="360"/>
      <c r="CM60" s="360"/>
      <c r="CN60" s="360"/>
      <c r="CO60" s="360"/>
      <c r="CP60" s="360"/>
      <c r="CQ60" s="360"/>
      <c r="CR60" s="360"/>
      <c r="CS60" s="360"/>
      <c r="CT60" s="360"/>
    </row>
    <row r="61" spans="6:98" ht="14.1" customHeight="1" x14ac:dyDescent="0.15"/>
    <row r="62" spans="6:98" ht="14.1" customHeight="1" x14ac:dyDescent="0.15"/>
    <row r="63" spans="6:98" ht="14.1" customHeight="1" x14ac:dyDescent="0.15"/>
    <row r="64" spans="6:98" ht="14.1" customHeight="1" x14ac:dyDescent="0.15"/>
    <row r="65" ht="14.1" customHeight="1" x14ac:dyDescent="0.15"/>
    <row r="66" ht="14.1" customHeight="1" x14ac:dyDescent="0.15"/>
    <row r="67" ht="14.1" customHeight="1" x14ac:dyDescent="0.15"/>
    <row r="68" ht="14.1" customHeight="1" x14ac:dyDescent="0.15"/>
    <row r="69" ht="14.1" customHeight="1" x14ac:dyDescent="0.15"/>
    <row r="70" ht="14.1" customHeight="1" x14ac:dyDescent="0.15"/>
    <row r="71" ht="14.1" customHeight="1" x14ac:dyDescent="0.15"/>
    <row r="72" ht="14.1" customHeight="1" x14ac:dyDescent="0.15"/>
    <row r="73" ht="14.1" customHeight="1" x14ac:dyDescent="0.15"/>
    <row r="74" ht="14.1" customHeight="1" x14ac:dyDescent="0.15"/>
    <row r="75" ht="14.1" customHeight="1" x14ac:dyDescent="0.15"/>
    <row r="76" ht="14.1" customHeight="1" x14ac:dyDescent="0.15"/>
    <row r="77" ht="14.1" customHeight="1" x14ac:dyDescent="0.15"/>
    <row r="78" ht="14.1" customHeight="1" x14ac:dyDescent="0.15"/>
    <row r="79" ht="14.1" customHeight="1" x14ac:dyDescent="0.15"/>
    <row r="80" ht="14.1" customHeight="1" x14ac:dyDescent="0.15"/>
    <row r="81" ht="14.1" customHeight="1" x14ac:dyDescent="0.15"/>
    <row r="82" ht="14.1" customHeight="1" x14ac:dyDescent="0.15"/>
    <row r="83" ht="14.1" customHeight="1" x14ac:dyDescent="0.15"/>
    <row r="84" ht="14.1" customHeight="1" x14ac:dyDescent="0.15"/>
    <row r="85" ht="14.1" customHeight="1" x14ac:dyDescent="0.15"/>
    <row r="86" ht="14.1" customHeight="1" x14ac:dyDescent="0.15"/>
    <row r="87" ht="14.1" customHeight="1" x14ac:dyDescent="0.15"/>
    <row r="88" ht="14.1" customHeight="1" x14ac:dyDescent="0.15"/>
    <row r="89" ht="14.1" customHeight="1" x14ac:dyDescent="0.15"/>
    <row r="90" ht="14.1" customHeight="1" x14ac:dyDescent="0.15"/>
    <row r="91" ht="14.1" customHeight="1" x14ac:dyDescent="0.15"/>
    <row r="92" ht="14.1" customHeight="1" x14ac:dyDescent="0.15"/>
    <row r="93" ht="14.1" customHeight="1" x14ac:dyDescent="0.15"/>
    <row r="94" ht="14.1" customHeight="1" x14ac:dyDescent="0.15"/>
    <row r="95" ht="14.1" customHeight="1" x14ac:dyDescent="0.15"/>
    <row r="96" ht="14.1" customHeight="1" x14ac:dyDescent="0.15"/>
    <row r="97" ht="14.1" customHeight="1" x14ac:dyDescent="0.15"/>
    <row r="98" ht="14.1" customHeight="1" x14ac:dyDescent="0.15"/>
    <row r="99" ht="14.1" customHeight="1" x14ac:dyDescent="0.15"/>
    <row r="100" ht="14.1" customHeight="1" x14ac:dyDescent="0.15"/>
    <row r="101" ht="14.1" customHeight="1" x14ac:dyDescent="0.15"/>
    <row r="102" ht="14.1" customHeight="1" x14ac:dyDescent="0.15"/>
    <row r="103" ht="14.1" customHeight="1" x14ac:dyDescent="0.15"/>
    <row r="104" ht="14.1" customHeight="1" x14ac:dyDescent="0.15"/>
    <row r="105" ht="14.1" customHeight="1" x14ac:dyDescent="0.15"/>
    <row r="106" ht="14.1" customHeight="1" x14ac:dyDescent="0.15"/>
    <row r="107" ht="14.1" customHeight="1" x14ac:dyDescent="0.15"/>
    <row r="108" ht="14.1" customHeight="1" x14ac:dyDescent="0.15"/>
    <row r="109" ht="14.1" customHeight="1" x14ac:dyDescent="0.15"/>
    <row r="110" ht="14.1" customHeight="1" x14ac:dyDescent="0.15"/>
    <row r="111" ht="14.1" customHeight="1" x14ac:dyDescent="0.15"/>
    <row r="112" ht="14.1" customHeight="1" x14ac:dyDescent="0.15"/>
    <row r="113" ht="14.1" customHeight="1" x14ac:dyDescent="0.15"/>
    <row r="114" ht="14.1" customHeight="1" x14ac:dyDescent="0.15"/>
    <row r="115" ht="14.1" customHeight="1" x14ac:dyDescent="0.15"/>
    <row r="116" ht="14.1" customHeight="1" x14ac:dyDescent="0.15"/>
    <row r="117" ht="14.1" customHeight="1" x14ac:dyDescent="0.15"/>
    <row r="118" ht="14.1" customHeight="1" x14ac:dyDescent="0.15"/>
    <row r="119" ht="14.1" customHeight="1" x14ac:dyDescent="0.15"/>
    <row r="120" ht="14.1" customHeight="1" x14ac:dyDescent="0.15"/>
    <row r="121" ht="14.1" customHeight="1" x14ac:dyDescent="0.15"/>
    <row r="122" ht="14.1" customHeight="1" x14ac:dyDescent="0.15"/>
    <row r="123" ht="14.1" customHeight="1" x14ac:dyDescent="0.15"/>
    <row r="124" ht="14.1" customHeight="1" x14ac:dyDescent="0.15"/>
    <row r="125" ht="14.1" customHeight="1" x14ac:dyDescent="0.15"/>
    <row r="126" ht="14.1" customHeight="1" x14ac:dyDescent="0.15"/>
    <row r="127" ht="14.1" customHeight="1" x14ac:dyDescent="0.15"/>
    <row r="128" ht="14.1" customHeight="1" x14ac:dyDescent="0.15"/>
    <row r="129" ht="14.1" customHeight="1" x14ac:dyDescent="0.15"/>
    <row r="130" ht="14.1" customHeight="1" x14ac:dyDescent="0.15"/>
    <row r="131" ht="14.1" customHeight="1" x14ac:dyDescent="0.15"/>
    <row r="132" ht="14.1" customHeight="1" x14ac:dyDescent="0.15"/>
    <row r="133" ht="14.1" customHeight="1" x14ac:dyDescent="0.15"/>
    <row r="134" ht="14.1" customHeight="1" x14ac:dyDescent="0.15"/>
    <row r="135" ht="14.1" customHeight="1" x14ac:dyDescent="0.15"/>
    <row r="136" ht="14.1" customHeight="1" x14ac:dyDescent="0.15"/>
    <row r="137" ht="14.1" customHeight="1" x14ac:dyDescent="0.15"/>
    <row r="138" ht="14.1" customHeight="1" x14ac:dyDescent="0.15"/>
    <row r="139" ht="14.1" customHeight="1" x14ac:dyDescent="0.15"/>
    <row r="140" ht="14.1" customHeight="1" x14ac:dyDescent="0.15"/>
    <row r="141" ht="14.1" customHeight="1" x14ac:dyDescent="0.15"/>
    <row r="142" ht="14.1" customHeight="1" x14ac:dyDescent="0.15"/>
    <row r="143" ht="14.1" customHeight="1" x14ac:dyDescent="0.15"/>
    <row r="144" ht="14.1" customHeight="1" x14ac:dyDescent="0.15"/>
    <row r="145" ht="14.1" customHeight="1" x14ac:dyDescent="0.15"/>
    <row r="146" ht="14.1" customHeight="1" x14ac:dyDescent="0.15"/>
    <row r="147" ht="14.1" customHeight="1" x14ac:dyDescent="0.15"/>
    <row r="148" ht="14.1" customHeight="1" x14ac:dyDescent="0.15"/>
    <row r="149" ht="14.1" customHeight="1" x14ac:dyDescent="0.15"/>
    <row r="150" ht="14.1" customHeight="1" x14ac:dyDescent="0.15"/>
    <row r="151" ht="14.1" customHeight="1" x14ac:dyDescent="0.15"/>
    <row r="152" ht="14.1" customHeight="1" x14ac:dyDescent="0.15"/>
    <row r="153" ht="14.1" customHeight="1" x14ac:dyDescent="0.15"/>
    <row r="154" ht="14.1" customHeight="1" x14ac:dyDescent="0.15"/>
    <row r="155" ht="14.1" customHeight="1" x14ac:dyDescent="0.15"/>
    <row r="156" ht="14.1" customHeight="1" x14ac:dyDescent="0.15"/>
    <row r="157" ht="14.1" customHeight="1" x14ac:dyDescent="0.15"/>
    <row r="158" ht="14.1" customHeight="1" x14ac:dyDescent="0.15"/>
    <row r="159" ht="14.1" customHeight="1" x14ac:dyDescent="0.15"/>
    <row r="160" ht="14.1" customHeight="1" x14ac:dyDescent="0.15"/>
    <row r="161" ht="14.1" customHeight="1" x14ac:dyDescent="0.15"/>
    <row r="162" ht="14.1" customHeight="1" x14ac:dyDescent="0.15"/>
    <row r="163" ht="14.1" customHeight="1" x14ac:dyDescent="0.15"/>
    <row r="164" ht="14.1" customHeight="1" x14ac:dyDescent="0.15"/>
    <row r="165" ht="14.1" customHeight="1" x14ac:dyDescent="0.15"/>
    <row r="166" ht="14.1" customHeight="1" x14ac:dyDescent="0.15"/>
    <row r="167" ht="14.1" customHeight="1" x14ac:dyDescent="0.15"/>
    <row r="168" ht="14.1" customHeight="1" x14ac:dyDescent="0.15"/>
    <row r="169" ht="14.1" customHeight="1" x14ac:dyDescent="0.15"/>
    <row r="170" ht="14.1" customHeight="1" x14ac:dyDescent="0.15"/>
    <row r="171" ht="14.1" customHeight="1" x14ac:dyDescent="0.15"/>
    <row r="172" ht="14.1" customHeight="1" x14ac:dyDescent="0.15"/>
    <row r="173" ht="14.1" customHeight="1" x14ac:dyDescent="0.15"/>
    <row r="174" ht="14.1" customHeight="1" x14ac:dyDescent="0.15"/>
    <row r="175" ht="14.1" customHeight="1" x14ac:dyDescent="0.15"/>
    <row r="176" ht="14.1" customHeight="1" x14ac:dyDescent="0.15"/>
    <row r="177" ht="14.1" customHeight="1" x14ac:dyDescent="0.15"/>
    <row r="178" ht="14.1" customHeight="1" x14ac:dyDescent="0.15"/>
    <row r="179" ht="14.1" customHeight="1" x14ac:dyDescent="0.15"/>
    <row r="180" ht="14.1" customHeight="1" x14ac:dyDescent="0.15"/>
    <row r="181" ht="14.1" customHeight="1" x14ac:dyDescent="0.15"/>
    <row r="182" ht="14.1" customHeight="1" x14ac:dyDescent="0.15"/>
    <row r="183" ht="14.1" customHeight="1" x14ac:dyDescent="0.15"/>
    <row r="184" ht="14.1" customHeight="1" x14ac:dyDescent="0.15"/>
    <row r="185" ht="14.1" customHeight="1" x14ac:dyDescent="0.15"/>
    <row r="186" ht="14.1" customHeight="1" x14ac:dyDescent="0.15"/>
    <row r="187" ht="14.1" customHeight="1" x14ac:dyDescent="0.15"/>
    <row r="188" ht="14.1" customHeight="1" x14ac:dyDescent="0.15"/>
    <row r="189" ht="14.1" customHeight="1" x14ac:dyDescent="0.15"/>
    <row r="190" ht="14.1" customHeight="1" x14ac:dyDescent="0.15"/>
    <row r="191" ht="14.1" customHeight="1" x14ac:dyDescent="0.15"/>
    <row r="192" ht="14.1" customHeight="1" x14ac:dyDescent="0.15"/>
    <row r="193" ht="14.1" customHeight="1" x14ac:dyDescent="0.15"/>
    <row r="194" ht="14.1" customHeight="1" x14ac:dyDescent="0.15"/>
    <row r="195" ht="14.1" customHeight="1" x14ac:dyDescent="0.15"/>
    <row r="196" ht="14.1" customHeight="1" x14ac:dyDescent="0.15"/>
    <row r="197" ht="14.1" customHeight="1" x14ac:dyDescent="0.15"/>
    <row r="198" ht="14.1" customHeight="1" x14ac:dyDescent="0.15"/>
    <row r="199" ht="14.1" customHeight="1" x14ac:dyDescent="0.15"/>
    <row r="200" ht="14.1" customHeight="1" x14ac:dyDescent="0.15"/>
    <row r="201" ht="14.1" customHeight="1" x14ac:dyDescent="0.15"/>
    <row r="202" ht="14.1" customHeight="1" x14ac:dyDescent="0.15"/>
    <row r="203" ht="14.1" customHeight="1" x14ac:dyDescent="0.15"/>
    <row r="204" ht="14.1" customHeight="1" x14ac:dyDescent="0.15"/>
    <row r="205" ht="14.1" customHeight="1" x14ac:dyDescent="0.15"/>
    <row r="206" ht="14.1" customHeight="1" x14ac:dyDescent="0.15"/>
    <row r="207" ht="14.1" customHeight="1" x14ac:dyDescent="0.15"/>
    <row r="208" ht="14.1" customHeight="1" x14ac:dyDescent="0.15"/>
    <row r="209" ht="14.1" customHeight="1" x14ac:dyDescent="0.15"/>
    <row r="210" ht="14.1" customHeight="1" x14ac:dyDescent="0.15"/>
    <row r="211" ht="14.1" customHeight="1" x14ac:dyDescent="0.15"/>
    <row r="212" ht="14.1" customHeight="1" x14ac:dyDescent="0.15"/>
    <row r="213" ht="14.1" customHeight="1" x14ac:dyDescent="0.15"/>
    <row r="214" ht="14.1" customHeight="1" x14ac:dyDescent="0.15"/>
    <row r="215" ht="14.1" customHeight="1" x14ac:dyDescent="0.15"/>
    <row r="216" ht="14.1" customHeight="1" x14ac:dyDescent="0.15"/>
    <row r="217" ht="14.1" customHeight="1" x14ac:dyDescent="0.15"/>
    <row r="218" ht="14.1" customHeight="1" x14ac:dyDescent="0.15"/>
    <row r="219" ht="14.1" customHeight="1" x14ac:dyDescent="0.15"/>
    <row r="220" ht="14.1" customHeight="1" x14ac:dyDescent="0.15"/>
    <row r="221" ht="14.1" customHeight="1" x14ac:dyDescent="0.15"/>
    <row r="222" ht="14.1" customHeight="1" x14ac:dyDescent="0.15"/>
    <row r="223" ht="14.1" customHeight="1" x14ac:dyDescent="0.15"/>
    <row r="224" ht="14.1" customHeight="1" x14ac:dyDescent="0.15"/>
    <row r="225" ht="14.1" customHeight="1" x14ac:dyDescent="0.15"/>
    <row r="226" ht="14.1" customHeight="1" x14ac:dyDescent="0.15"/>
    <row r="227" ht="14.1" customHeight="1" x14ac:dyDescent="0.15"/>
    <row r="228" ht="14.1" customHeight="1" x14ac:dyDescent="0.15"/>
    <row r="229" ht="14.1" customHeight="1" x14ac:dyDescent="0.15"/>
    <row r="230" ht="14.1" customHeight="1" x14ac:dyDescent="0.15"/>
    <row r="231" ht="14.1" customHeight="1" x14ac:dyDescent="0.15"/>
    <row r="232" ht="14.1" customHeight="1" x14ac:dyDescent="0.15"/>
    <row r="233" ht="14.1" customHeight="1" x14ac:dyDescent="0.15"/>
    <row r="234" ht="14.1" customHeight="1" x14ac:dyDescent="0.15"/>
    <row r="235" ht="14.1" customHeight="1" x14ac:dyDescent="0.15"/>
    <row r="236" ht="14.1" customHeight="1" x14ac:dyDescent="0.15"/>
    <row r="237" ht="14.1" customHeight="1" x14ac:dyDescent="0.15"/>
    <row r="238" ht="14.1" customHeight="1" x14ac:dyDescent="0.15"/>
    <row r="239" ht="14.1" customHeight="1" x14ac:dyDescent="0.15"/>
    <row r="240" ht="14.1" customHeight="1" x14ac:dyDescent="0.15"/>
    <row r="241" ht="14.1" customHeight="1" x14ac:dyDescent="0.15"/>
    <row r="242" ht="14.1" customHeight="1" x14ac:dyDescent="0.15"/>
    <row r="243" ht="14.1" customHeight="1" x14ac:dyDescent="0.15"/>
    <row r="244" ht="14.1" customHeight="1" x14ac:dyDescent="0.15"/>
    <row r="245" ht="14.1" customHeight="1" x14ac:dyDescent="0.15"/>
    <row r="246" ht="14.1" customHeight="1" x14ac:dyDescent="0.15"/>
    <row r="247" ht="14.1" customHeight="1" x14ac:dyDescent="0.15"/>
    <row r="248" ht="14.1" customHeight="1" x14ac:dyDescent="0.15"/>
    <row r="249" ht="14.1" customHeight="1" x14ac:dyDescent="0.15"/>
    <row r="250" ht="14.1" customHeight="1" x14ac:dyDescent="0.15"/>
    <row r="251" ht="14.1" customHeight="1" x14ac:dyDescent="0.15"/>
    <row r="252" ht="14.1" customHeight="1" x14ac:dyDescent="0.15"/>
    <row r="253" ht="14.1" customHeight="1" x14ac:dyDescent="0.15"/>
    <row r="254" ht="14.1" customHeight="1" x14ac:dyDescent="0.15"/>
    <row r="255" ht="14.1" customHeight="1" x14ac:dyDescent="0.15"/>
    <row r="256" ht="14.1" customHeight="1" x14ac:dyDescent="0.15"/>
    <row r="257" ht="14.1" customHeight="1" x14ac:dyDescent="0.15"/>
    <row r="258" ht="14.1" customHeight="1" x14ac:dyDescent="0.15"/>
    <row r="259" ht="14.1" customHeight="1" x14ac:dyDescent="0.15"/>
    <row r="260" ht="14.1" customHeight="1" x14ac:dyDescent="0.15"/>
    <row r="261" ht="14.1" customHeight="1" x14ac:dyDescent="0.15"/>
    <row r="262" ht="14.1" customHeight="1" x14ac:dyDescent="0.15"/>
    <row r="263" ht="14.1" customHeight="1" x14ac:dyDescent="0.15"/>
    <row r="264" ht="14.1" customHeight="1" x14ac:dyDescent="0.15"/>
    <row r="265" ht="14.1" customHeight="1" x14ac:dyDescent="0.15"/>
    <row r="266" ht="14.1" customHeight="1" x14ac:dyDescent="0.15"/>
    <row r="267" ht="14.1" customHeight="1" x14ac:dyDescent="0.15"/>
    <row r="268" ht="14.1" customHeight="1" x14ac:dyDescent="0.15"/>
    <row r="269" ht="14.1" customHeight="1" x14ac:dyDescent="0.15"/>
    <row r="270" ht="14.1" customHeight="1" x14ac:dyDescent="0.15"/>
    <row r="271" ht="14.1" customHeight="1" x14ac:dyDescent="0.15"/>
    <row r="272" ht="14.1" customHeight="1" x14ac:dyDescent="0.15"/>
    <row r="273" ht="14.1" customHeight="1" x14ac:dyDescent="0.15"/>
    <row r="274" ht="14.1" customHeight="1" x14ac:dyDescent="0.15"/>
    <row r="275" ht="14.1" customHeight="1" x14ac:dyDescent="0.15"/>
    <row r="276" ht="14.1" customHeight="1" x14ac:dyDescent="0.15"/>
    <row r="277" ht="14.1" customHeight="1" x14ac:dyDescent="0.15"/>
    <row r="278" ht="14.1" customHeight="1" x14ac:dyDescent="0.15"/>
    <row r="279" ht="14.1" customHeight="1" x14ac:dyDescent="0.15"/>
    <row r="280" ht="14.1" customHeight="1" x14ac:dyDescent="0.15"/>
    <row r="281" ht="14.1" customHeight="1" x14ac:dyDescent="0.15"/>
    <row r="282" ht="14.1" customHeight="1" x14ac:dyDescent="0.15"/>
    <row r="283" ht="14.1" customHeight="1" x14ac:dyDescent="0.15"/>
    <row r="284" ht="14.1" customHeight="1" x14ac:dyDescent="0.15"/>
    <row r="285" ht="14.1" customHeight="1" x14ac:dyDescent="0.15"/>
    <row r="286" ht="14.1" customHeight="1" x14ac:dyDescent="0.15"/>
    <row r="287" ht="14.1" customHeight="1" x14ac:dyDescent="0.15"/>
    <row r="288" ht="14.1" customHeight="1" x14ac:dyDescent="0.15"/>
    <row r="289" ht="14.1" customHeight="1" x14ac:dyDescent="0.15"/>
    <row r="290" ht="14.1" customHeight="1" x14ac:dyDescent="0.15"/>
    <row r="291" ht="14.1" customHeight="1" x14ac:dyDescent="0.15"/>
    <row r="292" ht="14.1" customHeight="1" x14ac:dyDescent="0.15"/>
    <row r="293" ht="14.1" customHeight="1" x14ac:dyDescent="0.15"/>
    <row r="294" ht="14.1" customHeight="1" x14ac:dyDescent="0.15"/>
    <row r="295" ht="14.1" customHeight="1" x14ac:dyDescent="0.15"/>
    <row r="296" ht="14.1" customHeight="1" x14ac:dyDescent="0.15"/>
    <row r="297" ht="14.1" customHeight="1" x14ac:dyDescent="0.15"/>
    <row r="298" ht="14.1" customHeight="1" x14ac:dyDescent="0.15"/>
    <row r="299" ht="14.1" customHeight="1" x14ac:dyDescent="0.15"/>
    <row r="300" ht="14.1" customHeight="1" x14ac:dyDescent="0.15"/>
    <row r="301" ht="14.1" customHeight="1" x14ac:dyDescent="0.15"/>
    <row r="302" ht="14.1" customHeight="1" x14ac:dyDescent="0.15"/>
    <row r="303" ht="14.1" customHeight="1" x14ac:dyDescent="0.15"/>
    <row r="304" ht="14.1" customHeight="1" x14ac:dyDescent="0.15"/>
    <row r="305" ht="14.1" customHeight="1" x14ac:dyDescent="0.15"/>
    <row r="306" ht="14.1" customHeight="1" x14ac:dyDescent="0.15"/>
    <row r="307" ht="14.1" customHeight="1" x14ac:dyDescent="0.15"/>
    <row r="308" ht="14.1" customHeight="1" x14ac:dyDescent="0.15"/>
    <row r="309" ht="14.1" customHeight="1" x14ac:dyDescent="0.15"/>
    <row r="310" ht="14.1" customHeight="1" x14ac:dyDescent="0.15"/>
    <row r="311" ht="14.1" customHeight="1" x14ac:dyDescent="0.15"/>
    <row r="312" ht="14.1" customHeight="1" x14ac:dyDescent="0.15"/>
    <row r="313" ht="14.1" customHeight="1" x14ac:dyDescent="0.15"/>
    <row r="314" ht="14.1" customHeight="1" x14ac:dyDescent="0.15"/>
    <row r="315" ht="14.1" customHeight="1" x14ac:dyDescent="0.15"/>
    <row r="316" ht="14.1" customHeight="1" x14ac:dyDescent="0.15"/>
    <row r="317" ht="14.1" customHeight="1" x14ac:dyDescent="0.15"/>
    <row r="318" ht="14.1" customHeight="1" x14ac:dyDescent="0.15"/>
    <row r="319" ht="14.1" customHeight="1" x14ac:dyDescent="0.15"/>
    <row r="320" ht="14.1" customHeight="1" x14ac:dyDescent="0.15"/>
    <row r="321" ht="14.1" customHeight="1" x14ac:dyDescent="0.15"/>
    <row r="322" ht="14.1" customHeight="1" x14ac:dyDescent="0.15"/>
    <row r="323" ht="14.1" customHeight="1" x14ac:dyDescent="0.15"/>
    <row r="324" ht="14.1" customHeight="1" x14ac:dyDescent="0.15"/>
    <row r="325" ht="14.1" customHeight="1" x14ac:dyDescent="0.15"/>
    <row r="326" ht="14.1" customHeight="1" x14ac:dyDescent="0.15"/>
    <row r="327" ht="14.1" customHeight="1" x14ac:dyDescent="0.15"/>
    <row r="328" ht="14.1" customHeight="1" x14ac:dyDescent="0.15"/>
    <row r="329" ht="14.1" customHeight="1" x14ac:dyDescent="0.15"/>
    <row r="330" ht="14.1" customHeight="1" x14ac:dyDescent="0.15"/>
    <row r="331" ht="14.1" customHeight="1" x14ac:dyDescent="0.15"/>
    <row r="332" ht="14.1" customHeight="1" x14ac:dyDescent="0.15"/>
    <row r="333" ht="14.1" customHeight="1" x14ac:dyDescent="0.15"/>
    <row r="334" ht="14.1" customHeight="1" x14ac:dyDescent="0.15"/>
    <row r="335" ht="14.1" customHeight="1" x14ac:dyDescent="0.15"/>
    <row r="336" ht="14.1" customHeight="1" x14ac:dyDescent="0.15"/>
    <row r="337" ht="14.1" customHeight="1" x14ac:dyDescent="0.15"/>
    <row r="338" ht="14.1" customHeight="1" x14ac:dyDescent="0.15"/>
    <row r="339" ht="14.1" customHeight="1" x14ac:dyDescent="0.15"/>
    <row r="340" ht="14.1" customHeight="1" x14ac:dyDescent="0.15"/>
    <row r="341" ht="14.1" customHeight="1" x14ac:dyDescent="0.15"/>
    <row r="342" ht="14.1" customHeight="1" x14ac:dyDescent="0.15"/>
    <row r="343" ht="14.1" customHeight="1" x14ac:dyDescent="0.15"/>
    <row r="344" ht="14.1" customHeight="1" x14ac:dyDescent="0.15"/>
    <row r="345" ht="14.1" customHeight="1" x14ac:dyDescent="0.15"/>
    <row r="346" ht="14.1" customHeight="1" x14ac:dyDescent="0.15"/>
    <row r="347" ht="14.1" customHeight="1" x14ac:dyDescent="0.15"/>
    <row r="348" ht="14.1" customHeight="1" x14ac:dyDescent="0.15"/>
    <row r="349" ht="14.1" customHeight="1" x14ac:dyDescent="0.15"/>
    <row r="350" ht="14.1" customHeight="1" x14ac:dyDescent="0.15"/>
    <row r="351" ht="14.1" customHeight="1" x14ac:dyDescent="0.15"/>
    <row r="352" ht="14.1" customHeight="1" x14ac:dyDescent="0.15"/>
    <row r="353" ht="14.1" customHeight="1" x14ac:dyDescent="0.15"/>
    <row r="354" ht="14.1" customHeight="1" x14ac:dyDescent="0.15"/>
    <row r="355" ht="14.1" customHeight="1" x14ac:dyDescent="0.15"/>
    <row r="356" ht="14.1" customHeight="1" x14ac:dyDescent="0.15"/>
    <row r="357" ht="14.1" customHeight="1" x14ac:dyDescent="0.15"/>
    <row r="358" ht="14.1" customHeight="1" x14ac:dyDescent="0.15"/>
    <row r="359" ht="14.1" customHeight="1" x14ac:dyDescent="0.15"/>
    <row r="360" ht="14.1" customHeight="1" x14ac:dyDescent="0.15"/>
    <row r="361" ht="14.1" customHeight="1" x14ac:dyDescent="0.15"/>
    <row r="362" ht="14.1" customHeight="1" x14ac:dyDescent="0.15"/>
    <row r="363" ht="14.1" customHeight="1" x14ac:dyDescent="0.15"/>
    <row r="364" ht="14.1" customHeight="1" x14ac:dyDescent="0.15"/>
    <row r="365" ht="14.1" customHeight="1" x14ac:dyDescent="0.15"/>
    <row r="366" ht="14.1" customHeight="1" x14ac:dyDescent="0.15"/>
    <row r="367" ht="14.1" customHeight="1" x14ac:dyDescent="0.15"/>
    <row r="368" ht="14.1" customHeight="1" x14ac:dyDescent="0.15"/>
    <row r="369" ht="14.1" customHeight="1" x14ac:dyDescent="0.15"/>
    <row r="370" ht="14.1" customHeight="1" x14ac:dyDescent="0.15"/>
    <row r="371" ht="14.1" customHeight="1" x14ac:dyDescent="0.15"/>
    <row r="372" ht="14.1" customHeight="1" x14ac:dyDescent="0.15"/>
    <row r="373" ht="14.1" customHeight="1" x14ac:dyDescent="0.15"/>
    <row r="374" ht="14.1" customHeight="1" x14ac:dyDescent="0.15"/>
    <row r="375" ht="14.1" customHeight="1" x14ac:dyDescent="0.15"/>
    <row r="376" ht="14.1" customHeight="1" x14ac:dyDescent="0.15"/>
    <row r="377" ht="14.1" customHeight="1" x14ac:dyDescent="0.15"/>
    <row r="378" ht="14.1" customHeight="1" x14ac:dyDescent="0.15"/>
    <row r="379" ht="14.1" customHeight="1" x14ac:dyDescent="0.15"/>
    <row r="380" ht="14.1" customHeight="1" x14ac:dyDescent="0.15"/>
    <row r="381" ht="14.1" customHeight="1" x14ac:dyDescent="0.15"/>
    <row r="382" ht="14.1" customHeight="1" x14ac:dyDescent="0.15"/>
    <row r="383" ht="14.1" customHeight="1" x14ac:dyDescent="0.15"/>
    <row r="384" ht="14.1" customHeight="1" x14ac:dyDescent="0.15"/>
    <row r="385" ht="14.1" customHeight="1" x14ac:dyDescent="0.15"/>
    <row r="386" ht="14.1" customHeight="1" x14ac:dyDescent="0.15"/>
    <row r="387" ht="14.1" customHeight="1" x14ac:dyDescent="0.15"/>
    <row r="388" ht="14.1" customHeight="1" x14ac:dyDescent="0.15"/>
    <row r="389" ht="14.1" customHeight="1" x14ac:dyDescent="0.15"/>
    <row r="390" ht="14.1" customHeight="1" x14ac:dyDescent="0.15"/>
    <row r="391" ht="14.1" customHeight="1" x14ac:dyDescent="0.15"/>
    <row r="392" ht="14.1" customHeight="1" x14ac:dyDescent="0.15"/>
    <row r="393" ht="14.1" customHeight="1" x14ac:dyDescent="0.15"/>
    <row r="394" ht="14.1" customHeight="1" x14ac:dyDescent="0.15"/>
    <row r="395" ht="14.1" customHeight="1" x14ac:dyDescent="0.15"/>
    <row r="396" ht="14.1" customHeight="1" x14ac:dyDescent="0.15"/>
    <row r="397" ht="14.1" customHeight="1" x14ac:dyDescent="0.15"/>
    <row r="398" ht="14.1" customHeight="1" x14ac:dyDescent="0.15"/>
    <row r="399" ht="14.1" customHeight="1" x14ac:dyDescent="0.15"/>
    <row r="400" ht="14.1" customHeight="1" x14ac:dyDescent="0.15"/>
    <row r="401" ht="14.1" customHeight="1" x14ac:dyDescent="0.15"/>
    <row r="402" ht="14.1" customHeight="1" x14ac:dyDescent="0.15"/>
    <row r="403" ht="14.1" customHeight="1" x14ac:dyDescent="0.15"/>
    <row r="404" ht="14.1" customHeight="1" x14ac:dyDescent="0.15"/>
    <row r="405" ht="14.1" customHeight="1" x14ac:dyDescent="0.15"/>
    <row r="406" ht="14.1" customHeight="1" x14ac:dyDescent="0.15"/>
    <row r="407" ht="14.1" customHeight="1" x14ac:dyDescent="0.15"/>
    <row r="408" ht="14.1" customHeight="1" x14ac:dyDescent="0.15"/>
    <row r="409" ht="14.1" customHeight="1" x14ac:dyDescent="0.15"/>
    <row r="410" ht="14.1" customHeight="1" x14ac:dyDescent="0.15"/>
    <row r="411" ht="14.1" customHeight="1" x14ac:dyDescent="0.15"/>
    <row r="412" ht="14.1" customHeight="1" x14ac:dyDescent="0.15"/>
    <row r="413" ht="14.1" customHeight="1" x14ac:dyDescent="0.15"/>
    <row r="414" ht="14.1" customHeight="1" x14ac:dyDescent="0.15"/>
    <row r="415" ht="14.1" customHeight="1" x14ac:dyDescent="0.15"/>
    <row r="416" ht="14.1" customHeight="1" x14ac:dyDescent="0.15"/>
    <row r="417" ht="14.1" customHeight="1" x14ac:dyDescent="0.15"/>
    <row r="418" ht="14.1" customHeight="1" x14ac:dyDescent="0.15"/>
    <row r="419" ht="14.1" customHeight="1" x14ac:dyDescent="0.15"/>
    <row r="420" ht="14.1" customHeight="1" x14ac:dyDescent="0.15"/>
    <row r="421" ht="14.1" customHeight="1" x14ac:dyDescent="0.15"/>
    <row r="422" ht="14.1" customHeight="1" x14ac:dyDescent="0.15"/>
    <row r="423" ht="14.1" customHeight="1" x14ac:dyDescent="0.15"/>
    <row r="424" ht="14.1" customHeight="1" x14ac:dyDescent="0.15"/>
    <row r="425" ht="14.1" customHeight="1" x14ac:dyDescent="0.15"/>
    <row r="426" ht="14.1" customHeight="1" x14ac:dyDescent="0.15"/>
    <row r="427" ht="14.1" customHeight="1" x14ac:dyDescent="0.15"/>
    <row r="428" ht="14.1" customHeight="1" x14ac:dyDescent="0.15"/>
    <row r="429" ht="14.1" customHeight="1" x14ac:dyDescent="0.15"/>
    <row r="430" ht="14.1" customHeight="1" x14ac:dyDescent="0.15"/>
    <row r="431" ht="14.1" customHeight="1" x14ac:dyDescent="0.15"/>
    <row r="432" ht="14.1" customHeight="1" x14ac:dyDescent="0.15"/>
    <row r="433" ht="14.1" customHeight="1" x14ac:dyDescent="0.15"/>
    <row r="434" ht="14.1" customHeight="1" x14ac:dyDescent="0.15"/>
    <row r="435" ht="14.1" customHeight="1" x14ac:dyDescent="0.15"/>
    <row r="436" ht="14.1" customHeight="1" x14ac:dyDescent="0.15"/>
    <row r="437" ht="14.1" customHeight="1" x14ac:dyDescent="0.15"/>
    <row r="438" ht="14.1" customHeight="1" x14ac:dyDescent="0.15"/>
    <row r="439" ht="14.1" customHeight="1" x14ac:dyDescent="0.15"/>
    <row r="440" ht="14.1" customHeight="1" x14ac:dyDescent="0.15"/>
    <row r="441" ht="14.1" customHeight="1" x14ac:dyDescent="0.15"/>
    <row r="442" ht="14.1" customHeight="1" x14ac:dyDescent="0.15"/>
    <row r="443" ht="14.1" customHeight="1" x14ac:dyDescent="0.15"/>
    <row r="444" ht="14.1" customHeight="1" x14ac:dyDescent="0.15"/>
    <row r="445" ht="14.1" customHeight="1" x14ac:dyDescent="0.15"/>
    <row r="446" ht="14.1" customHeight="1" x14ac:dyDescent="0.15"/>
    <row r="447" ht="14.1" customHeight="1" x14ac:dyDescent="0.15"/>
    <row r="448" ht="14.1" customHeight="1" x14ac:dyDescent="0.15"/>
    <row r="449" ht="14.1" customHeight="1" x14ac:dyDescent="0.15"/>
    <row r="450" ht="14.1" customHeight="1" x14ac:dyDescent="0.15"/>
    <row r="451" ht="14.1" customHeight="1" x14ac:dyDescent="0.15"/>
    <row r="452" ht="14.1" customHeight="1" x14ac:dyDescent="0.15"/>
    <row r="453" ht="14.1" customHeight="1" x14ac:dyDescent="0.15"/>
    <row r="454" ht="14.1" customHeight="1" x14ac:dyDescent="0.15"/>
    <row r="455" ht="14.1" customHeight="1" x14ac:dyDescent="0.15"/>
    <row r="456" ht="14.1" customHeight="1" x14ac:dyDescent="0.15"/>
    <row r="457" ht="14.1" customHeight="1" x14ac:dyDescent="0.15"/>
    <row r="458" ht="14.1" customHeight="1" x14ac:dyDescent="0.15"/>
    <row r="459" ht="14.1" customHeight="1" x14ac:dyDescent="0.15"/>
    <row r="460" ht="14.1" customHeight="1" x14ac:dyDescent="0.15"/>
    <row r="461" ht="14.1" customHeight="1" x14ac:dyDescent="0.15"/>
    <row r="462" ht="14.1" customHeight="1" x14ac:dyDescent="0.15"/>
    <row r="463" ht="14.1" customHeight="1" x14ac:dyDescent="0.15"/>
    <row r="464" ht="14.1" customHeight="1" x14ac:dyDescent="0.15"/>
    <row r="465" ht="14.1" customHeight="1" x14ac:dyDescent="0.15"/>
    <row r="466" ht="14.1" customHeight="1" x14ac:dyDescent="0.15"/>
    <row r="467" ht="14.1" customHeight="1" x14ac:dyDescent="0.15"/>
    <row r="468" ht="14.1" customHeight="1" x14ac:dyDescent="0.15"/>
    <row r="469" ht="14.1" customHeight="1" x14ac:dyDescent="0.15"/>
    <row r="470" ht="14.1" customHeight="1" x14ac:dyDescent="0.15"/>
    <row r="471" ht="14.1" customHeight="1" x14ac:dyDescent="0.15"/>
    <row r="472" ht="14.1" customHeight="1" x14ac:dyDescent="0.15"/>
    <row r="473" ht="14.1" customHeight="1" x14ac:dyDescent="0.15"/>
    <row r="474" ht="14.1" customHeight="1" x14ac:dyDescent="0.15"/>
    <row r="475" ht="14.1" customHeight="1" x14ac:dyDescent="0.15"/>
    <row r="476" ht="14.1" customHeight="1" x14ac:dyDescent="0.15"/>
    <row r="477" ht="14.1" customHeight="1" x14ac:dyDescent="0.15"/>
    <row r="478" ht="14.1" customHeight="1" x14ac:dyDescent="0.15"/>
    <row r="479" ht="14.1" customHeight="1" x14ac:dyDescent="0.15"/>
    <row r="480" ht="14.1" customHeight="1" x14ac:dyDescent="0.15"/>
    <row r="481" ht="14.1" customHeight="1" x14ac:dyDescent="0.15"/>
    <row r="482" ht="14.1" customHeight="1" x14ac:dyDescent="0.15"/>
    <row r="483" ht="14.1" customHeight="1" x14ac:dyDescent="0.15"/>
    <row r="484" ht="14.1" customHeight="1" x14ac:dyDescent="0.15"/>
    <row r="485" ht="14.1" customHeight="1" x14ac:dyDescent="0.15"/>
    <row r="486" ht="14.1" customHeight="1" x14ac:dyDescent="0.15"/>
    <row r="487" ht="14.1" customHeight="1" x14ac:dyDescent="0.15"/>
    <row r="488" ht="14.1" customHeight="1" x14ac:dyDescent="0.15"/>
    <row r="489" ht="14.1" customHeight="1" x14ac:dyDescent="0.15"/>
    <row r="490" ht="14.1" customHeight="1" x14ac:dyDescent="0.15"/>
    <row r="491" ht="14.1" customHeight="1" x14ac:dyDescent="0.15"/>
    <row r="492" ht="14.1" customHeight="1" x14ac:dyDescent="0.15"/>
    <row r="493" ht="14.1" customHeight="1" x14ac:dyDescent="0.15"/>
    <row r="494" ht="14.1" customHeight="1" x14ac:dyDescent="0.15"/>
    <row r="495" ht="14.1" customHeight="1" x14ac:dyDescent="0.15"/>
    <row r="496" ht="14.1" customHeight="1" x14ac:dyDescent="0.15"/>
    <row r="497" ht="14.1" customHeight="1" x14ac:dyDescent="0.15"/>
    <row r="498" ht="14.1" customHeight="1" x14ac:dyDescent="0.15"/>
    <row r="499" ht="14.1" customHeight="1" x14ac:dyDescent="0.15"/>
    <row r="500" ht="14.1" customHeight="1" x14ac:dyDescent="0.15"/>
    <row r="501" ht="14.1" customHeight="1" x14ac:dyDescent="0.15"/>
    <row r="502" ht="14.1" customHeight="1" x14ac:dyDescent="0.15"/>
    <row r="503" ht="14.1" customHeight="1" x14ac:dyDescent="0.15"/>
    <row r="504" ht="14.1" customHeight="1" x14ac:dyDescent="0.15"/>
    <row r="505" ht="14.1" customHeight="1" x14ac:dyDescent="0.15"/>
    <row r="506" ht="14.1" customHeight="1" x14ac:dyDescent="0.15"/>
    <row r="507" ht="14.1" customHeight="1" x14ac:dyDescent="0.15"/>
    <row r="508" ht="14.1" customHeight="1" x14ac:dyDescent="0.15"/>
    <row r="509" ht="14.1" customHeight="1" x14ac:dyDescent="0.15"/>
    <row r="510" ht="14.1" customHeight="1" x14ac:dyDescent="0.15"/>
    <row r="511" ht="14.1" customHeight="1" x14ac:dyDescent="0.15"/>
    <row r="512" ht="14.1" customHeight="1" x14ac:dyDescent="0.15"/>
    <row r="513" ht="14.1" customHeight="1" x14ac:dyDescent="0.15"/>
    <row r="514" ht="14.1" customHeight="1" x14ac:dyDescent="0.15"/>
    <row r="515" ht="14.1" customHeight="1" x14ac:dyDescent="0.15"/>
    <row r="516" ht="14.1" customHeight="1" x14ac:dyDescent="0.15"/>
    <row r="517" ht="14.1" customHeight="1" x14ac:dyDescent="0.15"/>
    <row r="518" ht="14.1" customHeight="1" x14ac:dyDescent="0.15"/>
    <row r="519" ht="14.1" customHeight="1" x14ac:dyDescent="0.15"/>
    <row r="520" ht="14.1" customHeight="1" x14ac:dyDescent="0.15"/>
    <row r="521" ht="14.1" customHeight="1" x14ac:dyDescent="0.15"/>
    <row r="522" ht="14.1" customHeight="1" x14ac:dyDescent="0.15"/>
    <row r="523" ht="14.1" customHeight="1" x14ac:dyDescent="0.15"/>
    <row r="524" ht="14.1" customHeight="1" x14ac:dyDescent="0.15"/>
    <row r="525" ht="14.1" customHeight="1" x14ac:dyDescent="0.15"/>
    <row r="526" ht="14.1" customHeight="1" x14ac:dyDescent="0.15"/>
    <row r="527" ht="14.1" customHeight="1" x14ac:dyDescent="0.15"/>
    <row r="528" ht="14.1" customHeight="1" x14ac:dyDescent="0.15"/>
    <row r="529" ht="14.1" customHeight="1" x14ac:dyDescent="0.15"/>
    <row r="530" ht="14.1" customHeight="1" x14ac:dyDescent="0.15"/>
    <row r="531" ht="14.1" customHeight="1" x14ac:dyDescent="0.15"/>
    <row r="532" ht="14.1" customHeight="1" x14ac:dyDescent="0.15"/>
    <row r="533" ht="14.1" customHeight="1" x14ac:dyDescent="0.15"/>
    <row r="534" ht="14.1" customHeight="1" x14ac:dyDescent="0.15"/>
    <row r="535" ht="14.1" customHeight="1" x14ac:dyDescent="0.15"/>
    <row r="536" ht="14.1" customHeight="1" x14ac:dyDescent="0.15"/>
    <row r="537" ht="14.1" customHeight="1" x14ac:dyDescent="0.15"/>
    <row r="538" ht="14.1" customHeight="1" x14ac:dyDescent="0.15"/>
    <row r="539" ht="14.1" customHeight="1" x14ac:dyDescent="0.15"/>
    <row r="540" ht="14.1" customHeight="1" x14ac:dyDescent="0.15"/>
    <row r="541" ht="14.1" customHeight="1" x14ac:dyDescent="0.15"/>
    <row r="542" ht="14.1" customHeight="1" x14ac:dyDescent="0.15"/>
    <row r="543" ht="14.1" customHeight="1" x14ac:dyDescent="0.15"/>
    <row r="544" ht="14.1" customHeight="1" x14ac:dyDescent="0.15"/>
    <row r="545" ht="14.1" customHeight="1" x14ac:dyDescent="0.15"/>
    <row r="546" ht="14.1" customHeight="1" x14ac:dyDescent="0.15"/>
    <row r="547" ht="14.1" customHeight="1" x14ac:dyDescent="0.15"/>
    <row r="548" ht="14.1" customHeight="1" x14ac:dyDescent="0.15"/>
    <row r="549" ht="14.1" customHeight="1" x14ac:dyDescent="0.15"/>
    <row r="550" ht="14.1" customHeight="1" x14ac:dyDescent="0.15"/>
    <row r="551" ht="14.1" customHeight="1" x14ac:dyDescent="0.15"/>
    <row r="552" ht="14.1" customHeight="1" x14ac:dyDescent="0.15"/>
    <row r="553" ht="14.1" customHeight="1" x14ac:dyDescent="0.15"/>
    <row r="554" ht="14.1" customHeight="1" x14ac:dyDescent="0.15"/>
    <row r="555" ht="14.1" customHeight="1" x14ac:dyDescent="0.15"/>
    <row r="556" ht="14.1" customHeight="1" x14ac:dyDescent="0.15"/>
    <row r="557" ht="14.1" customHeight="1" x14ac:dyDescent="0.15"/>
    <row r="558" ht="14.1" customHeight="1" x14ac:dyDescent="0.15"/>
    <row r="559" ht="14.1" customHeight="1" x14ac:dyDescent="0.15"/>
    <row r="560" ht="14.1" customHeight="1" x14ac:dyDescent="0.15"/>
    <row r="561" ht="14.1" customHeight="1" x14ac:dyDescent="0.15"/>
    <row r="562" ht="14.1" customHeight="1" x14ac:dyDescent="0.15"/>
    <row r="563" ht="14.1" customHeight="1" x14ac:dyDescent="0.15"/>
    <row r="564" ht="14.1" customHeight="1" x14ac:dyDescent="0.15"/>
    <row r="565" ht="14.1" customHeight="1" x14ac:dyDescent="0.15"/>
    <row r="566" ht="14.1" customHeight="1" x14ac:dyDescent="0.15"/>
    <row r="567" ht="14.1" customHeight="1" x14ac:dyDescent="0.15"/>
    <row r="568" ht="14.1" customHeight="1" x14ac:dyDescent="0.15"/>
    <row r="569" ht="14.1" customHeight="1" x14ac:dyDescent="0.15"/>
    <row r="570" ht="14.1" customHeight="1" x14ac:dyDescent="0.15"/>
    <row r="571" ht="14.1" customHeight="1" x14ac:dyDescent="0.15"/>
    <row r="572" ht="14.1" customHeight="1" x14ac:dyDescent="0.15"/>
    <row r="573" ht="14.1" customHeight="1" x14ac:dyDescent="0.15"/>
    <row r="574" ht="14.1" customHeight="1" x14ac:dyDescent="0.15"/>
    <row r="575" ht="14.1" customHeight="1" x14ac:dyDescent="0.15"/>
    <row r="576" ht="14.1" customHeight="1" x14ac:dyDescent="0.15"/>
    <row r="577" ht="14.1" customHeight="1" x14ac:dyDescent="0.15"/>
    <row r="578" ht="14.1" customHeight="1" x14ac:dyDescent="0.15"/>
    <row r="579" ht="14.1" customHeight="1" x14ac:dyDescent="0.15"/>
    <row r="580" ht="14.1" customHeight="1" x14ac:dyDescent="0.15"/>
    <row r="581" ht="14.1" customHeight="1" x14ac:dyDescent="0.15"/>
    <row r="582" ht="14.1" customHeight="1" x14ac:dyDescent="0.15"/>
    <row r="583" ht="14.1" customHeight="1" x14ac:dyDescent="0.15"/>
    <row r="584" ht="14.1" customHeight="1" x14ac:dyDescent="0.15"/>
    <row r="585" ht="14.1" customHeight="1" x14ac:dyDescent="0.15"/>
    <row r="586" ht="14.1" customHeight="1" x14ac:dyDescent="0.15"/>
    <row r="587" ht="14.1" customHeight="1" x14ac:dyDescent="0.15"/>
    <row r="588" ht="14.1" customHeight="1" x14ac:dyDescent="0.15"/>
    <row r="589" ht="14.1" customHeight="1" x14ac:dyDescent="0.15"/>
    <row r="590" ht="14.1" customHeight="1" x14ac:dyDescent="0.15"/>
    <row r="591" ht="14.1" customHeight="1" x14ac:dyDescent="0.15"/>
    <row r="592" ht="14.1" customHeight="1" x14ac:dyDescent="0.15"/>
    <row r="593" ht="14.1" customHeight="1" x14ac:dyDescent="0.15"/>
    <row r="594" ht="14.1" customHeight="1" x14ac:dyDescent="0.15"/>
    <row r="595" ht="14.1" customHeight="1" x14ac:dyDescent="0.15"/>
    <row r="596" ht="14.1" customHeight="1" x14ac:dyDescent="0.15"/>
    <row r="597" ht="14.1" customHeight="1" x14ac:dyDescent="0.15"/>
    <row r="598" ht="14.1" customHeight="1" x14ac:dyDescent="0.15"/>
    <row r="599" ht="14.1" customHeight="1" x14ac:dyDescent="0.15"/>
    <row r="600" ht="14.1" customHeight="1" x14ac:dyDescent="0.15"/>
    <row r="601" ht="14.1" customHeight="1" x14ac:dyDescent="0.15"/>
    <row r="602" ht="14.1" customHeight="1" x14ac:dyDescent="0.15"/>
    <row r="603" ht="14.1" customHeight="1" x14ac:dyDescent="0.15"/>
    <row r="604" ht="14.1" customHeight="1" x14ac:dyDescent="0.15"/>
    <row r="605" ht="14.1" customHeight="1" x14ac:dyDescent="0.15"/>
    <row r="606" ht="14.1" customHeight="1" x14ac:dyDescent="0.15"/>
    <row r="607" ht="14.1" customHeight="1" x14ac:dyDescent="0.15"/>
    <row r="608" ht="14.1" customHeight="1" x14ac:dyDescent="0.15"/>
    <row r="609" ht="14.1" customHeight="1" x14ac:dyDescent="0.15"/>
    <row r="610" ht="14.1" customHeight="1" x14ac:dyDescent="0.15"/>
    <row r="611" ht="14.1" customHeight="1" x14ac:dyDescent="0.15"/>
    <row r="612" ht="14.1" customHeight="1" x14ac:dyDescent="0.15"/>
    <row r="613" ht="14.1" customHeight="1" x14ac:dyDescent="0.15"/>
    <row r="614" ht="14.1" customHeight="1" x14ac:dyDescent="0.15"/>
    <row r="615" ht="14.1" customHeight="1" x14ac:dyDescent="0.15"/>
    <row r="616" ht="14.1" customHeight="1" x14ac:dyDescent="0.15"/>
    <row r="617" ht="14.1" customHeight="1" x14ac:dyDescent="0.15"/>
    <row r="618" ht="14.1" customHeight="1" x14ac:dyDescent="0.15"/>
    <row r="619" ht="14.1" customHeight="1" x14ac:dyDescent="0.15"/>
  </sheetData>
  <sheetProtection sheet="1" objects="1" scenarios="1" selectLockedCells="1"/>
  <mergeCells count="106">
    <mergeCell ref="AF41:AJ42"/>
    <mergeCell ref="Q47:S47"/>
    <mergeCell ref="T47:U47"/>
    <mergeCell ref="AF47:AH47"/>
    <mergeCell ref="AA47:AE47"/>
    <mergeCell ref="V47:Z47"/>
    <mergeCell ref="Q46:AJ46"/>
    <mergeCell ref="V45:X45"/>
    <mergeCell ref="AA45:AE45"/>
    <mergeCell ref="AF45:AJ45"/>
    <mergeCell ref="F51:AJ60"/>
    <mergeCell ref="I16:K18"/>
    <mergeCell ref="I26:K34"/>
    <mergeCell ref="F13:H34"/>
    <mergeCell ref="F2:AJ2"/>
    <mergeCell ref="F6:K6"/>
    <mergeCell ref="F5:K5"/>
    <mergeCell ref="L5:AJ5"/>
    <mergeCell ref="L6:AJ6"/>
    <mergeCell ref="L17:M18"/>
    <mergeCell ref="L15:M16"/>
    <mergeCell ref="I13:K14"/>
    <mergeCell ref="F10:H12"/>
    <mergeCell ref="I10:K12"/>
    <mergeCell ref="F46:P46"/>
    <mergeCell ref="F47:P47"/>
    <mergeCell ref="F48:AJ50"/>
    <mergeCell ref="Q37:U38"/>
    <mergeCell ref="V37:Z38"/>
    <mergeCell ref="AA37:AE38"/>
    <mergeCell ref="AF37:AJ38"/>
    <mergeCell ref="V39:Z39"/>
    <mergeCell ref="L10:AJ10"/>
    <mergeCell ref="L11:AJ12"/>
    <mergeCell ref="Q39:S39"/>
    <mergeCell ref="T40:U40"/>
    <mergeCell ref="AA39:AE39"/>
    <mergeCell ref="AF39:AJ39"/>
    <mergeCell ref="F37:P37"/>
    <mergeCell ref="F38:P38"/>
    <mergeCell ref="F39:P39"/>
    <mergeCell ref="F40:P40"/>
    <mergeCell ref="F45:P45"/>
    <mergeCell ref="V40:Z40"/>
    <mergeCell ref="AA40:AE40"/>
    <mergeCell ref="AF40:AJ40"/>
    <mergeCell ref="Q40:S40"/>
    <mergeCell ref="F41:P42"/>
    <mergeCell ref="F43:P44"/>
    <mergeCell ref="Q43:U44"/>
    <mergeCell ref="Q41:S42"/>
    <mergeCell ref="T41:U42"/>
    <mergeCell ref="Q45:U45"/>
    <mergeCell ref="V43:Z44"/>
    <mergeCell ref="AA43:AE44"/>
    <mergeCell ref="AF43:AJ44"/>
    <mergeCell ref="V41:Z42"/>
    <mergeCell ref="AA41:AE42"/>
    <mergeCell ref="BP2:CT2"/>
    <mergeCell ref="BP5:BU5"/>
    <mergeCell ref="BV5:CT5"/>
    <mergeCell ref="BP6:BU6"/>
    <mergeCell ref="BV6:CT6"/>
    <mergeCell ref="BP10:BR12"/>
    <mergeCell ref="CB34:CS34"/>
    <mergeCell ref="BS10:BU12"/>
    <mergeCell ref="BV10:CT10"/>
    <mergeCell ref="BV11:CT12"/>
    <mergeCell ref="BS16:BU18"/>
    <mergeCell ref="BP37:BZ37"/>
    <mergeCell ref="CA37:CE38"/>
    <mergeCell ref="CF37:CJ38"/>
    <mergeCell ref="CK37:CO38"/>
    <mergeCell ref="CP37:CT38"/>
    <mergeCell ref="BP38:BZ38"/>
    <mergeCell ref="BP13:BR34"/>
    <mergeCell ref="BS13:BU14"/>
    <mergeCell ref="BV15:BW16"/>
    <mergeCell ref="BV17:BW18"/>
    <mergeCell ref="BS26:BU34"/>
    <mergeCell ref="CP40:CT40"/>
    <mergeCell ref="BP45:BZ45"/>
    <mergeCell ref="CA45:CC45"/>
    <mergeCell ref="CD45:CE45"/>
    <mergeCell ref="CF45:CJ45"/>
    <mergeCell ref="CK45:CM45"/>
    <mergeCell ref="CP45:CR45"/>
    <mergeCell ref="BP39:BZ39"/>
    <mergeCell ref="CA39:CC39"/>
    <mergeCell ref="CF39:CJ39"/>
    <mergeCell ref="CK39:CO39"/>
    <mergeCell ref="CP39:CT39"/>
    <mergeCell ref="BP40:BZ40"/>
    <mergeCell ref="CA40:CC40"/>
    <mergeCell ref="CD40:CE40"/>
    <mergeCell ref="CF40:CJ40"/>
    <mergeCell ref="CK40:CO40"/>
    <mergeCell ref="CS47:CT47"/>
    <mergeCell ref="BP48:CT50"/>
    <mergeCell ref="BP51:CT60"/>
    <mergeCell ref="BP47:BZ47"/>
    <mergeCell ref="CA47:CC47"/>
    <mergeCell ref="CD47:CE47"/>
    <mergeCell ref="CF47:CH47"/>
    <mergeCell ref="CK47:CM47"/>
    <mergeCell ref="CP47:CR47"/>
  </mergeCells>
  <phoneticPr fontId="1"/>
  <pageMargins left="0.70866141732283472" right="0.70866141732283472" top="0.74803149606299213" bottom="0.35433070866141736" header="0.31496062992125984" footer="0.31496062992125984"/>
  <pageSetup paperSize="9" scale="96"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print="0" autoFill="0" autoLine="0" autoPict="0">
                <anchor moveWithCells="1">
                  <from>
                    <xdr:col>12</xdr:col>
                    <xdr:colOff>209550</xdr:colOff>
                    <xdr:row>12</xdr:row>
                    <xdr:rowOff>180975</xdr:rowOff>
                  </from>
                  <to>
                    <xdr:col>14</xdr:col>
                    <xdr:colOff>76200</xdr:colOff>
                    <xdr:row>14</xdr:row>
                    <xdr:rowOff>9525</xdr:rowOff>
                  </to>
                </anchor>
              </controlPr>
            </control>
          </mc:Choice>
        </mc:AlternateContent>
        <mc:AlternateContent xmlns:mc="http://schemas.openxmlformats.org/markup-compatibility/2006">
          <mc:Choice Requires="x14">
            <control shapeId="1027" r:id="rId5" name="Check Box 3">
              <controlPr defaultSize="0" print="0" autoFill="0" autoLine="0" autoPict="0">
                <anchor moveWithCells="1">
                  <from>
                    <xdr:col>16</xdr:col>
                    <xdr:colOff>209550</xdr:colOff>
                    <xdr:row>12</xdr:row>
                    <xdr:rowOff>180975</xdr:rowOff>
                  </from>
                  <to>
                    <xdr:col>18</xdr:col>
                    <xdr:colOff>76200</xdr:colOff>
                    <xdr:row>14</xdr:row>
                    <xdr:rowOff>9525</xdr:rowOff>
                  </to>
                </anchor>
              </controlPr>
            </control>
          </mc:Choice>
        </mc:AlternateContent>
        <mc:AlternateContent xmlns:mc="http://schemas.openxmlformats.org/markup-compatibility/2006">
          <mc:Choice Requires="x14">
            <control shapeId="1028" r:id="rId6" name="Check Box 4">
              <controlPr defaultSize="0" print="0" autoFill="0" autoLine="0" autoPict="0">
                <anchor moveWithCells="1">
                  <from>
                    <xdr:col>23</xdr:col>
                    <xdr:colOff>209550</xdr:colOff>
                    <xdr:row>12</xdr:row>
                    <xdr:rowOff>180975</xdr:rowOff>
                  </from>
                  <to>
                    <xdr:col>25</xdr:col>
                    <xdr:colOff>76200</xdr:colOff>
                    <xdr:row>14</xdr:row>
                    <xdr:rowOff>9525</xdr:rowOff>
                  </to>
                </anchor>
              </controlPr>
            </control>
          </mc:Choice>
        </mc:AlternateContent>
        <mc:AlternateContent xmlns:mc="http://schemas.openxmlformats.org/markup-compatibility/2006">
          <mc:Choice Requires="x14">
            <control shapeId="1029" r:id="rId7" name="Check Box 5">
              <controlPr defaultSize="0" print="0" autoFill="0" autoLine="0" autoPict="0">
                <anchor moveWithCells="1">
                  <from>
                    <xdr:col>13</xdr:col>
                    <xdr:colOff>0</xdr:colOff>
                    <xdr:row>14</xdr:row>
                    <xdr:rowOff>180975</xdr:rowOff>
                  </from>
                  <to>
                    <xdr:col>14</xdr:col>
                    <xdr:colOff>85725</xdr:colOff>
                    <xdr:row>16</xdr:row>
                    <xdr:rowOff>9525</xdr:rowOff>
                  </to>
                </anchor>
              </controlPr>
            </control>
          </mc:Choice>
        </mc:AlternateContent>
        <mc:AlternateContent xmlns:mc="http://schemas.openxmlformats.org/markup-compatibility/2006">
          <mc:Choice Requires="x14">
            <control shapeId="1030" r:id="rId8" name="Check Box 6">
              <controlPr defaultSize="0" print="0" autoFill="0" autoLine="0" autoPict="0">
                <anchor moveWithCells="1">
                  <from>
                    <xdr:col>19</xdr:col>
                    <xdr:colOff>0</xdr:colOff>
                    <xdr:row>14</xdr:row>
                    <xdr:rowOff>180975</xdr:rowOff>
                  </from>
                  <to>
                    <xdr:col>20</xdr:col>
                    <xdr:colOff>85725</xdr:colOff>
                    <xdr:row>16</xdr:row>
                    <xdr:rowOff>9525</xdr:rowOff>
                  </to>
                </anchor>
              </controlPr>
            </control>
          </mc:Choice>
        </mc:AlternateContent>
        <mc:AlternateContent xmlns:mc="http://schemas.openxmlformats.org/markup-compatibility/2006">
          <mc:Choice Requires="x14">
            <control shapeId="1031" r:id="rId9" name="Check Box 7">
              <controlPr defaultSize="0" print="0" autoFill="0" autoLine="0" autoPict="0">
                <anchor moveWithCells="1">
                  <from>
                    <xdr:col>13</xdr:col>
                    <xdr:colOff>0</xdr:colOff>
                    <xdr:row>16</xdr:row>
                    <xdr:rowOff>180975</xdr:rowOff>
                  </from>
                  <to>
                    <xdr:col>14</xdr:col>
                    <xdr:colOff>85725</xdr:colOff>
                    <xdr:row>18</xdr:row>
                    <xdr:rowOff>9525</xdr:rowOff>
                  </to>
                </anchor>
              </controlPr>
            </control>
          </mc:Choice>
        </mc:AlternateContent>
        <mc:AlternateContent xmlns:mc="http://schemas.openxmlformats.org/markup-compatibility/2006">
          <mc:Choice Requires="x14">
            <control shapeId="1054" r:id="rId10" name="Check Box 30">
              <controlPr defaultSize="0" print="0" autoFill="0" autoLine="0" autoPict="0">
                <anchor moveWithCells="1">
                  <from>
                    <xdr:col>27</xdr:col>
                    <xdr:colOff>0</xdr:colOff>
                    <xdr:row>15</xdr:row>
                    <xdr:rowOff>180975</xdr:rowOff>
                  </from>
                  <to>
                    <xdr:col>28</xdr:col>
                    <xdr:colOff>85725</xdr:colOff>
                    <xdr:row>17</xdr:row>
                    <xdr:rowOff>9525</xdr:rowOff>
                  </to>
                </anchor>
              </controlPr>
            </control>
          </mc:Choice>
        </mc:AlternateContent>
        <mc:AlternateContent xmlns:mc="http://schemas.openxmlformats.org/markup-compatibility/2006">
          <mc:Choice Requires="x14">
            <control shapeId="1055" r:id="rId11" name="Check Box 31">
              <controlPr defaultSize="0" print="0" autoFill="0" autoLine="0" autoPict="0">
                <anchor moveWithCells="1">
                  <from>
                    <xdr:col>13</xdr:col>
                    <xdr:colOff>0</xdr:colOff>
                    <xdr:row>17</xdr:row>
                    <xdr:rowOff>180975</xdr:rowOff>
                  </from>
                  <to>
                    <xdr:col>14</xdr:col>
                    <xdr:colOff>85725</xdr:colOff>
                    <xdr:row>19</xdr:row>
                    <xdr:rowOff>9525</xdr:rowOff>
                  </to>
                </anchor>
              </controlPr>
            </control>
          </mc:Choice>
        </mc:AlternateContent>
        <mc:AlternateContent xmlns:mc="http://schemas.openxmlformats.org/markup-compatibility/2006">
          <mc:Choice Requires="x14">
            <control shapeId="1056" r:id="rId12" name="Check Box 32">
              <controlPr defaultSize="0" print="0" autoFill="0" autoLine="0" autoPict="0">
                <anchor moveWithCells="1">
                  <from>
                    <xdr:col>13</xdr:col>
                    <xdr:colOff>0</xdr:colOff>
                    <xdr:row>18</xdr:row>
                    <xdr:rowOff>180975</xdr:rowOff>
                  </from>
                  <to>
                    <xdr:col>14</xdr:col>
                    <xdr:colOff>85725</xdr:colOff>
                    <xdr:row>20</xdr:row>
                    <xdr:rowOff>9525</xdr:rowOff>
                  </to>
                </anchor>
              </controlPr>
            </control>
          </mc:Choice>
        </mc:AlternateContent>
        <mc:AlternateContent xmlns:mc="http://schemas.openxmlformats.org/markup-compatibility/2006">
          <mc:Choice Requires="x14">
            <control shapeId="1057" r:id="rId13" name="Check Box 33">
              <controlPr defaultSize="0" print="0" autoFill="0" autoLine="0" autoPict="0">
                <anchor moveWithCells="1">
                  <from>
                    <xdr:col>13</xdr:col>
                    <xdr:colOff>0</xdr:colOff>
                    <xdr:row>19</xdr:row>
                    <xdr:rowOff>180975</xdr:rowOff>
                  </from>
                  <to>
                    <xdr:col>14</xdr:col>
                    <xdr:colOff>85725</xdr:colOff>
                    <xdr:row>21</xdr:row>
                    <xdr:rowOff>9525</xdr:rowOff>
                  </to>
                </anchor>
              </controlPr>
            </control>
          </mc:Choice>
        </mc:AlternateContent>
        <mc:AlternateContent xmlns:mc="http://schemas.openxmlformats.org/markup-compatibility/2006">
          <mc:Choice Requires="x14">
            <control shapeId="1058" r:id="rId14" name="Check Box 34">
              <controlPr defaultSize="0" print="0" autoFill="0" autoLine="0" autoPict="0">
                <anchor moveWithCells="1">
                  <from>
                    <xdr:col>13</xdr:col>
                    <xdr:colOff>0</xdr:colOff>
                    <xdr:row>20</xdr:row>
                    <xdr:rowOff>180975</xdr:rowOff>
                  </from>
                  <to>
                    <xdr:col>14</xdr:col>
                    <xdr:colOff>85725</xdr:colOff>
                    <xdr:row>22</xdr:row>
                    <xdr:rowOff>9525</xdr:rowOff>
                  </to>
                </anchor>
              </controlPr>
            </control>
          </mc:Choice>
        </mc:AlternateContent>
        <mc:AlternateContent xmlns:mc="http://schemas.openxmlformats.org/markup-compatibility/2006">
          <mc:Choice Requires="x14">
            <control shapeId="1059" r:id="rId15" name="Check Box 35">
              <controlPr defaultSize="0" print="0" autoFill="0" autoLine="0" autoPict="0">
                <anchor moveWithCells="1">
                  <from>
                    <xdr:col>13</xdr:col>
                    <xdr:colOff>0</xdr:colOff>
                    <xdr:row>21</xdr:row>
                    <xdr:rowOff>180975</xdr:rowOff>
                  </from>
                  <to>
                    <xdr:col>14</xdr:col>
                    <xdr:colOff>85725</xdr:colOff>
                    <xdr:row>23</xdr:row>
                    <xdr:rowOff>9525</xdr:rowOff>
                  </to>
                </anchor>
              </controlPr>
            </control>
          </mc:Choice>
        </mc:AlternateContent>
        <mc:AlternateContent xmlns:mc="http://schemas.openxmlformats.org/markup-compatibility/2006">
          <mc:Choice Requires="x14">
            <control shapeId="1060" r:id="rId16" name="Check Box 36">
              <controlPr defaultSize="0" print="0" autoFill="0" autoLine="0" autoPict="0">
                <anchor moveWithCells="1">
                  <from>
                    <xdr:col>13</xdr:col>
                    <xdr:colOff>0</xdr:colOff>
                    <xdr:row>22</xdr:row>
                    <xdr:rowOff>180975</xdr:rowOff>
                  </from>
                  <to>
                    <xdr:col>14</xdr:col>
                    <xdr:colOff>85725</xdr:colOff>
                    <xdr:row>24</xdr:row>
                    <xdr:rowOff>9525</xdr:rowOff>
                  </to>
                </anchor>
              </controlPr>
            </control>
          </mc:Choice>
        </mc:AlternateContent>
        <mc:AlternateContent xmlns:mc="http://schemas.openxmlformats.org/markup-compatibility/2006">
          <mc:Choice Requires="x14">
            <control shapeId="1061" r:id="rId17" name="Check Box 37">
              <controlPr defaultSize="0" print="0" autoFill="0" autoLine="0" autoPict="0">
                <anchor moveWithCells="1">
                  <from>
                    <xdr:col>13</xdr:col>
                    <xdr:colOff>0</xdr:colOff>
                    <xdr:row>23</xdr:row>
                    <xdr:rowOff>180975</xdr:rowOff>
                  </from>
                  <to>
                    <xdr:col>14</xdr:col>
                    <xdr:colOff>85725</xdr:colOff>
                    <xdr:row>25</xdr:row>
                    <xdr:rowOff>9525</xdr:rowOff>
                  </to>
                </anchor>
              </controlPr>
            </control>
          </mc:Choice>
        </mc:AlternateContent>
        <mc:AlternateContent xmlns:mc="http://schemas.openxmlformats.org/markup-compatibility/2006">
          <mc:Choice Requires="x14">
            <control shapeId="1062" r:id="rId18" name="Check Box 38">
              <controlPr defaultSize="0" print="0" autoFill="0" autoLine="0" autoPict="0">
                <anchor moveWithCells="1">
                  <from>
                    <xdr:col>20</xdr:col>
                    <xdr:colOff>0</xdr:colOff>
                    <xdr:row>17</xdr:row>
                    <xdr:rowOff>180975</xdr:rowOff>
                  </from>
                  <to>
                    <xdr:col>21</xdr:col>
                    <xdr:colOff>85725</xdr:colOff>
                    <xdr:row>19</xdr:row>
                    <xdr:rowOff>9525</xdr:rowOff>
                  </to>
                </anchor>
              </controlPr>
            </control>
          </mc:Choice>
        </mc:AlternateContent>
        <mc:AlternateContent xmlns:mc="http://schemas.openxmlformats.org/markup-compatibility/2006">
          <mc:Choice Requires="x14">
            <control shapeId="1063" r:id="rId19" name="Check Box 39">
              <controlPr defaultSize="0" print="0" autoFill="0" autoLine="0" autoPict="0">
                <anchor moveWithCells="1">
                  <from>
                    <xdr:col>20</xdr:col>
                    <xdr:colOff>0</xdr:colOff>
                    <xdr:row>18</xdr:row>
                    <xdr:rowOff>180975</xdr:rowOff>
                  </from>
                  <to>
                    <xdr:col>21</xdr:col>
                    <xdr:colOff>85725</xdr:colOff>
                    <xdr:row>20</xdr:row>
                    <xdr:rowOff>9525</xdr:rowOff>
                  </to>
                </anchor>
              </controlPr>
            </control>
          </mc:Choice>
        </mc:AlternateContent>
        <mc:AlternateContent xmlns:mc="http://schemas.openxmlformats.org/markup-compatibility/2006">
          <mc:Choice Requires="x14">
            <control shapeId="1064" r:id="rId20" name="Check Box 40">
              <controlPr defaultSize="0" print="0" autoFill="0" autoLine="0" autoPict="0">
                <anchor moveWithCells="1">
                  <from>
                    <xdr:col>20</xdr:col>
                    <xdr:colOff>0</xdr:colOff>
                    <xdr:row>19</xdr:row>
                    <xdr:rowOff>180975</xdr:rowOff>
                  </from>
                  <to>
                    <xdr:col>21</xdr:col>
                    <xdr:colOff>85725</xdr:colOff>
                    <xdr:row>21</xdr:row>
                    <xdr:rowOff>9525</xdr:rowOff>
                  </to>
                </anchor>
              </controlPr>
            </control>
          </mc:Choice>
        </mc:AlternateContent>
        <mc:AlternateContent xmlns:mc="http://schemas.openxmlformats.org/markup-compatibility/2006">
          <mc:Choice Requires="x14">
            <control shapeId="1065" r:id="rId21" name="Check Box 41">
              <controlPr defaultSize="0" print="0" autoFill="0" autoLine="0" autoPict="0">
                <anchor moveWithCells="1">
                  <from>
                    <xdr:col>20</xdr:col>
                    <xdr:colOff>0</xdr:colOff>
                    <xdr:row>20</xdr:row>
                    <xdr:rowOff>180975</xdr:rowOff>
                  </from>
                  <to>
                    <xdr:col>21</xdr:col>
                    <xdr:colOff>85725</xdr:colOff>
                    <xdr:row>22</xdr:row>
                    <xdr:rowOff>9525</xdr:rowOff>
                  </to>
                </anchor>
              </controlPr>
            </control>
          </mc:Choice>
        </mc:AlternateContent>
        <mc:AlternateContent xmlns:mc="http://schemas.openxmlformats.org/markup-compatibility/2006">
          <mc:Choice Requires="x14">
            <control shapeId="1066" r:id="rId22" name="Check Box 42">
              <controlPr defaultSize="0" print="0" autoFill="0" autoLine="0" autoPict="0">
                <anchor moveWithCells="1">
                  <from>
                    <xdr:col>26</xdr:col>
                    <xdr:colOff>0</xdr:colOff>
                    <xdr:row>18</xdr:row>
                    <xdr:rowOff>180975</xdr:rowOff>
                  </from>
                  <to>
                    <xdr:col>27</xdr:col>
                    <xdr:colOff>85725</xdr:colOff>
                    <xdr:row>20</xdr:row>
                    <xdr:rowOff>9525</xdr:rowOff>
                  </to>
                </anchor>
              </controlPr>
            </control>
          </mc:Choice>
        </mc:AlternateContent>
        <mc:AlternateContent xmlns:mc="http://schemas.openxmlformats.org/markup-compatibility/2006">
          <mc:Choice Requires="x14">
            <control shapeId="1067" r:id="rId23" name="Check Box 43">
              <controlPr defaultSize="0" print="0" autoFill="0" autoLine="0" autoPict="0">
                <anchor moveWithCells="1">
                  <from>
                    <xdr:col>26</xdr:col>
                    <xdr:colOff>0</xdr:colOff>
                    <xdr:row>20</xdr:row>
                    <xdr:rowOff>180975</xdr:rowOff>
                  </from>
                  <to>
                    <xdr:col>27</xdr:col>
                    <xdr:colOff>85725</xdr:colOff>
                    <xdr:row>22</xdr:row>
                    <xdr:rowOff>9525</xdr:rowOff>
                  </to>
                </anchor>
              </controlPr>
            </control>
          </mc:Choice>
        </mc:AlternateContent>
        <mc:AlternateContent xmlns:mc="http://schemas.openxmlformats.org/markup-compatibility/2006">
          <mc:Choice Requires="x14">
            <control shapeId="1068" r:id="rId24" name="Check Box 44">
              <controlPr defaultSize="0" print="0" autoFill="0" autoLine="0" autoPict="0">
                <anchor moveWithCells="1">
                  <from>
                    <xdr:col>31</xdr:col>
                    <xdr:colOff>0</xdr:colOff>
                    <xdr:row>20</xdr:row>
                    <xdr:rowOff>180975</xdr:rowOff>
                  </from>
                  <to>
                    <xdr:col>32</xdr:col>
                    <xdr:colOff>85725</xdr:colOff>
                    <xdr:row>22</xdr:row>
                    <xdr:rowOff>9525</xdr:rowOff>
                  </to>
                </anchor>
              </controlPr>
            </control>
          </mc:Choice>
        </mc:AlternateContent>
        <mc:AlternateContent xmlns:mc="http://schemas.openxmlformats.org/markup-compatibility/2006">
          <mc:Choice Requires="x14">
            <control shapeId="1069" r:id="rId25" name="Check Box 45">
              <controlPr defaultSize="0" print="0" autoFill="0" autoLine="0" autoPict="0">
                <anchor moveWithCells="1">
                  <from>
                    <xdr:col>11</xdr:col>
                    <xdr:colOff>9525</xdr:colOff>
                    <xdr:row>25</xdr:row>
                    <xdr:rowOff>180975</xdr:rowOff>
                  </from>
                  <to>
                    <xdr:col>12</xdr:col>
                    <xdr:colOff>95250</xdr:colOff>
                    <xdr:row>27</xdr:row>
                    <xdr:rowOff>9525</xdr:rowOff>
                  </to>
                </anchor>
              </controlPr>
            </control>
          </mc:Choice>
        </mc:AlternateContent>
        <mc:AlternateContent xmlns:mc="http://schemas.openxmlformats.org/markup-compatibility/2006">
          <mc:Choice Requires="x14">
            <control shapeId="1071" r:id="rId26" name="Check Box 47">
              <controlPr defaultSize="0" print="0" autoFill="0" autoLine="0" autoPict="0">
                <anchor moveWithCells="1">
                  <from>
                    <xdr:col>11</xdr:col>
                    <xdr:colOff>9525</xdr:colOff>
                    <xdr:row>26</xdr:row>
                    <xdr:rowOff>180975</xdr:rowOff>
                  </from>
                  <to>
                    <xdr:col>12</xdr:col>
                    <xdr:colOff>95250</xdr:colOff>
                    <xdr:row>28</xdr:row>
                    <xdr:rowOff>9525</xdr:rowOff>
                  </to>
                </anchor>
              </controlPr>
            </control>
          </mc:Choice>
        </mc:AlternateContent>
        <mc:AlternateContent xmlns:mc="http://schemas.openxmlformats.org/markup-compatibility/2006">
          <mc:Choice Requires="x14">
            <control shapeId="1072" r:id="rId27" name="Check Box 48">
              <controlPr defaultSize="0" print="0" autoFill="0" autoLine="0" autoPict="0">
                <anchor moveWithCells="1">
                  <from>
                    <xdr:col>11</xdr:col>
                    <xdr:colOff>9525</xdr:colOff>
                    <xdr:row>28</xdr:row>
                    <xdr:rowOff>180975</xdr:rowOff>
                  </from>
                  <to>
                    <xdr:col>12</xdr:col>
                    <xdr:colOff>95250</xdr:colOff>
                    <xdr:row>30</xdr:row>
                    <xdr:rowOff>9525</xdr:rowOff>
                  </to>
                </anchor>
              </controlPr>
            </control>
          </mc:Choice>
        </mc:AlternateContent>
        <mc:AlternateContent xmlns:mc="http://schemas.openxmlformats.org/markup-compatibility/2006">
          <mc:Choice Requires="x14">
            <control shapeId="1073" r:id="rId28" name="Check Box 49">
              <controlPr defaultSize="0" print="0" autoFill="0" autoLine="0" autoPict="0">
                <anchor moveWithCells="1">
                  <from>
                    <xdr:col>11</xdr:col>
                    <xdr:colOff>9525</xdr:colOff>
                    <xdr:row>29</xdr:row>
                    <xdr:rowOff>180975</xdr:rowOff>
                  </from>
                  <to>
                    <xdr:col>12</xdr:col>
                    <xdr:colOff>95250</xdr:colOff>
                    <xdr:row>31</xdr:row>
                    <xdr:rowOff>9525</xdr:rowOff>
                  </to>
                </anchor>
              </controlPr>
            </control>
          </mc:Choice>
        </mc:AlternateContent>
        <mc:AlternateContent xmlns:mc="http://schemas.openxmlformats.org/markup-compatibility/2006">
          <mc:Choice Requires="x14">
            <control shapeId="1074" r:id="rId29" name="Check Box 50">
              <controlPr defaultSize="0" print="0" autoFill="0" autoLine="0" autoPict="0">
                <anchor moveWithCells="1">
                  <from>
                    <xdr:col>11</xdr:col>
                    <xdr:colOff>9525</xdr:colOff>
                    <xdr:row>30</xdr:row>
                    <xdr:rowOff>180975</xdr:rowOff>
                  </from>
                  <to>
                    <xdr:col>12</xdr:col>
                    <xdr:colOff>95250</xdr:colOff>
                    <xdr:row>32</xdr:row>
                    <xdr:rowOff>9525</xdr:rowOff>
                  </to>
                </anchor>
              </controlPr>
            </control>
          </mc:Choice>
        </mc:AlternateContent>
        <mc:AlternateContent xmlns:mc="http://schemas.openxmlformats.org/markup-compatibility/2006">
          <mc:Choice Requires="x14">
            <control shapeId="1075" r:id="rId30" name="Check Box 51">
              <controlPr defaultSize="0" print="0" autoFill="0" autoLine="0" autoPict="0">
                <anchor moveWithCells="1">
                  <from>
                    <xdr:col>11</xdr:col>
                    <xdr:colOff>9525</xdr:colOff>
                    <xdr:row>31</xdr:row>
                    <xdr:rowOff>180975</xdr:rowOff>
                  </from>
                  <to>
                    <xdr:col>12</xdr:col>
                    <xdr:colOff>95250</xdr:colOff>
                    <xdr:row>33</xdr:row>
                    <xdr:rowOff>9525</xdr:rowOff>
                  </to>
                </anchor>
              </controlPr>
            </control>
          </mc:Choice>
        </mc:AlternateContent>
        <mc:AlternateContent xmlns:mc="http://schemas.openxmlformats.org/markup-compatibility/2006">
          <mc:Choice Requires="x14">
            <control shapeId="1076" r:id="rId31" name="Check Box 52">
              <controlPr defaultSize="0" print="0" autoFill="0" autoLine="0" autoPict="0">
                <anchor moveWithCells="1">
                  <from>
                    <xdr:col>11</xdr:col>
                    <xdr:colOff>9525</xdr:colOff>
                    <xdr:row>32</xdr:row>
                    <xdr:rowOff>180975</xdr:rowOff>
                  </from>
                  <to>
                    <xdr:col>12</xdr:col>
                    <xdr:colOff>95250</xdr:colOff>
                    <xdr:row>34</xdr:row>
                    <xdr:rowOff>9525</xdr:rowOff>
                  </to>
                </anchor>
              </controlPr>
            </control>
          </mc:Choice>
        </mc:AlternateContent>
        <mc:AlternateContent xmlns:mc="http://schemas.openxmlformats.org/markup-compatibility/2006">
          <mc:Choice Requires="x14">
            <control shapeId="1077" r:id="rId32" name="Check Box 53">
              <controlPr defaultSize="0" print="0" autoFill="0" autoLine="0" autoPict="0">
                <anchor moveWithCells="1">
                  <from>
                    <xdr:col>11</xdr:col>
                    <xdr:colOff>9525</xdr:colOff>
                    <xdr:row>27</xdr:row>
                    <xdr:rowOff>180975</xdr:rowOff>
                  </from>
                  <to>
                    <xdr:col>12</xdr:col>
                    <xdr:colOff>95250</xdr:colOff>
                    <xdr:row>29</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472"/>
  <sheetViews>
    <sheetView view="pageBreakPreview" topLeftCell="D1" zoomScaleNormal="115" zoomScaleSheetLayoutView="100" workbookViewId="0">
      <selection activeCell="Q6" sqref="Q6:AJ6"/>
    </sheetView>
  </sheetViews>
  <sheetFormatPr defaultRowHeight="11.25" x14ac:dyDescent="0.15"/>
  <cols>
    <col min="1" max="3" width="6.625" style="280" hidden="1" customWidth="1"/>
    <col min="4" max="4" width="6.625" style="1" customWidth="1"/>
    <col min="5" max="6" width="2.375" style="1" customWidth="1"/>
    <col min="7" max="9" width="2.875" style="1" customWidth="1"/>
    <col min="10" max="13" width="2.625" style="1" customWidth="1"/>
    <col min="14" max="33" width="2.875" style="1" customWidth="1"/>
    <col min="34" max="36" width="2.25" style="1" customWidth="1"/>
    <col min="37" max="59" width="2.875" style="1" customWidth="1"/>
    <col min="60" max="63" width="9" style="1"/>
    <col min="64" max="66" width="5.625" style="1" customWidth="1"/>
    <col min="67" max="16384" width="9" style="1"/>
  </cols>
  <sheetData>
    <row r="1" spans="1:36" ht="14.1" customHeight="1" x14ac:dyDescent="0.15">
      <c r="E1" s="488" t="s">
        <v>70</v>
      </c>
      <c r="F1" s="488"/>
      <c r="G1" s="488"/>
      <c r="H1" s="488"/>
      <c r="I1" s="488"/>
      <c r="J1" s="488"/>
      <c r="K1" s="488"/>
      <c r="L1" s="488"/>
      <c r="M1" s="488"/>
      <c r="N1" s="488"/>
      <c r="O1" s="488"/>
      <c r="P1" s="488"/>
      <c r="Q1" s="488"/>
      <c r="R1" s="488"/>
      <c r="S1" s="488"/>
      <c r="T1" s="488"/>
      <c r="U1" s="488"/>
      <c r="V1" s="488"/>
      <c r="W1" s="488"/>
      <c r="X1" s="488"/>
      <c r="Y1" s="488"/>
      <c r="Z1" s="488"/>
      <c r="AA1" s="488"/>
      <c r="AB1" s="488"/>
      <c r="AC1" s="488"/>
      <c r="AD1" s="488"/>
      <c r="AE1" s="488"/>
      <c r="AF1" s="488"/>
      <c r="AG1" s="488"/>
      <c r="AH1" s="488"/>
      <c r="AI1" s="488"/>
      <c r="AJ1" s="488"/>
    </row>
    <row r="2" spans="1:36" ht="14.1" customHeight="1" x14ac:dyDescent="0.15">
      <c r="E2" s="3" t="s">
        <v>4</v>
      </c>
      <c r="F2" s="4"/>
      <c r="G2" s="4"/>
      <c r="H2" s="4"/>
      <c r="I2" s="4"/>
      <c r="J2" s="4"/>
      <c r="K2" s="4"/>
      <c r="L2" s="4"/>
      <c r="M2" s="4"/>
      <c r="N2" s="4"/>
      <c r="O2" s="4"/>
      <c r="P2" s="4"/>
      <c r="Q2" s="4"/>
      <c r="R2" s="4"/>
      <c r="S2" s="4"/>
      <c r="T2" s="4"/>
      <c r="U2" s="4"/>
      <c r="V2" s="4"/>
      <c r="W2" s="4"/>
      <c r="X2" s="4"/>
      <c r="Y2" s="4"/>
    </row>
    <row r="3" spans="1:36" ht="4.5" customHeight="1" x14ac:dyDescent="0.15">
      <c r="E3" s="4"/>
      <c r="F3" s="4"/>
      <c r="G3" s="4"/>
      <c r="H3" s="4"/>
      <c r="I3" s="4"/>
      <c r="J3" s="4"/>
      <c r="K3" s="4"/>
      <c r="L3" s="4"/>
      <c r="M3" s="4"/>
      <c r="N3" s="4"/>
      <c r="O3" s="4"/>
      <c r="P3" s="4"/>
      <c r="Q3" s="4"/>
      <c r="R3" s="4"/>
      <c r="S3" s="4"/>
      <c r="T3" s="4"/>
      <c r="U3" s="4"/>
      <c r="V3" s="4"/>
      <c r="W3" s="4"/>
      <c r="X3" s="4"/>
      <c r="Y3" s="4"/>
    </row>
    <row r="4" spans="1:36" ht="14.1" customHeight="1" x14ac:dyDescent="0.15">
      <c r="A4" s="302" t="b">
        <v>0</v>
      </c>
      <c r="B4" s="302" t="b">
        <v>0</v>
      </c>
      <c r="C4" s="302"/>
      <c r="D4" s="79"/>
      <c r="E4" s="4" t="s">
        <v>0</v>
      </c>
      <c r="F4" s="46" t="str">
        <f>IF(A4=TRUE,"■","□")</f>
        <v>□</v>
      </c>
      <c r="G4" s="3" t="s">
        <v>144</v>
      </c>
      <c r="H4" s="4"/>
      <c r="I4" s="4"/>
      <c r="J4" s="4"/>
      <c r="K4" s="186"/>
      <c r="L4" s="3"/>
      <c r="M4" s="46" t="str">
        <f>IF(B4=TRUE,"■","□")</f>
        <v>□</v>
      </c>
      <c r="N4" s="3" t="s">
        <v>165</v>
      </c>
      <c r="O4" s="4"/>
      <c r="P4" s="4"/>
      <c r="Q4" s="4"/>
      <c r="R4" s="4"/>
      <c r="S4" s="4"/>
      <c r="T4" s="4"/>
      <c r="V4" s="186"/>
      <c r="W4" s="4"/>
      <c r="X4" s="46" t="str">
        <f>IF(B6=TRUE,"■","□")</f>
        <v>□</v>
      </c>
      <c r="Y4" s="4" t="s">
        <v>179</v>
      </c>
      <c r="Z4" s="4"/>
    </row>
    <row r="5" spans="1:36" ht="2.25" customHeight="1" thickBot="1" x14ac:dyDescent="0.2">
      <c r="E5" s="4"/>
      <c r="F5" s="4"/>
      <c r="G5" s="4"/>
      <c r="H5" s="4"/>
      <c r="I5" s="4"/>
      <c r="J5" s="4"/>
      <c r="K5" s="4"/>
      <c r="L5" s="4"/>
      <c r="M5" s="4"/>
      <c r="N5" s="4"/>
      <c r="O5" s="4"/>
      <c r="P5" s="4"/>
      <c r="Q5" s="4"/>
      <c r="R5" s="4"/>
      <c r="S5" s="4"/>
      <c r="T5" s="4"/>
      <c r="U5" s="4"/>
      <c r="V5" s="4"/>
      <c r="W5" s="4"/>
      <c r="X5" s="4"/>
      <c r="Y5" s="4"/>
    </row>
    <row r="6" spans="1:36" ht="20.25" customHeight="1" thickBot="1" x14ac:dyDescent="0.2">
      <c r="A6" s="280" t="b">
        <f>IF(OR(A4=TRUE,B4=TRUE),TRUE,FALSE)</f>
        <v>0</v>
      </c>
      <c r="B6" s="302" t="b">
        <v>0</v>
      </c>
      <c r="C6" s="302"/>
      <c r="D6" s="79"/>
      <c r="E6" s="561" t="s">
        <v>166</v>
      </c>
      <c r="F6" s="562"/>
      <c r="G6" s="562"/>
      <c r="H6" s="562"/>
      <c r="I6" s="562"/>
      <c r="J6" s="562"/>
      <c r="K6" s="562"/>
      <c r="L6" s="562"/>
      <c r="M6" s="562"/>
      <c r="N6" s="562"/>
      <c r="O6" s="562"/>
      <c r="P6" s="563"/>
      <c r="Q6" s="564"/>
      <c r="R6" s="565"/>
      <c r="S6" s="565"/>
      <c r="T6" s="565"/>
      <c r="U6" s="565"/>
      <c r="V6" s="565"/>
      <c r="W6" s="565"/>
      <c r="X6" s="565"/>
      <c r="Y6" s="565"/>
      <c r="Z6" s="565"/>
      <c r="AA6" s="565"/>
      <c r="AB6" s="565"/>
      <c r="AC6" s="565"/>
      <c r="AD6" s="565"/>
      <c r="AE6" s="565"/>
      <c r="AF6" s="565"/>
      <c r="AG6" s="565"/>
      <c r="AH6" s="565"/>
      <c r="AI6" s="565"/>
      <c r="AJ6" s="566"/>
    </row>
    <row r="7" spans="1:36" ht="1.5" customHeight="1" x14ac:dyDescent="0.15"/>
    <row r="8" spans="1:36" ht="15.95" customHeight="1" x14ac:dyDescent="0.15">
      <c r="E8" s="3" t="s">
        <v>126</v>
      </c>
    </row>
    <row r="9" spans="1:36" ht="2.25" customHeight="1" thickBot="1" x14ac:dyDescent="0.2"/>
    <row r="10" spans="1:36" ht="15" customHeight="1" x14ac:dyDescent="0.15">
      <c r="E10" s="511" t="s">
        <v>75</v>
      </c>
      <c r="F10" s="512"/>
      <c r="G10" s="577" t="s">
        <v>72</v>
      </c>
      <c r="H10" s="577"/>
      <c r="I10" s="577"/>
      <c r="J10" s="577" t="s">
        <v>77</v>
      </c>
      <c r="K10" s="577"/>
      <c r="L10" s="577"/>
      <c r="M10" s="577"/>
      <c r="N10" s="577"/>
      <c r="O10" s="577"/>
      <c r="P10" s="577"/>
      <c r="Q10" s="577"/>
      <c r="R10" s="577"/>
      <c r="S10" s="577"/>
      <c r="T10" s="577"/>
      <c r="U10" s="577"/>
      <c r="V10" s="577"/>
      <c r="W10" s="577"/>
      <c r="X10" s="577"/>
      <c r="Y10" s="577"/>
      <c r="Z10" s="577"/>
      <c r="AA10" s="577"/>
      <c r="AB10" s="577"/>
      <c r="AC10" s="577"/>
      <c r="AD10" s="577"/>
      <c r="AE10" s="577"/>
      <c r="AF10" s="577"/>
      <c r="AG10" s="577"/>
      <c r="AH10" s="591" t="s">
        <v>76</v>
      </c>
      <c r="AI10" s="591"/>
      <c r="AJ10" s="592"/>
    </row>
    <row r="11" spans="1:36" ht="15" customHeight="1" x14ac:dyDescent="0.15">
      <c r="E11" s="513"/>
      <c r="F11" s="514"/>
      <c r="G11" s="578"/>
      <c r="H11" s="578"/>
      <c r="I11" s="578"/>
      <c r="J11" s="578" t="s">
        <v>73</v>
      </c>
      <c r="K11" s="578"/>
      <c r="L11" s="578"/>
      <c r="M11" s="578"/>
      <c r="N11" s="578" t="s">
        <v>16</v>
      </c>
      <c r="O11" s="578"/>
      <c r="P11" s="578"/>
      <c r="Q11" s="578"/>
      <c r="R11" s="578"/>
      <c r="S11" s="578"/>
      <c r="T11" s="578"/>
      <c r="U11" s="578"/>
      <c r="V11" s="578"/>
      <c r="W11" s="578"/>
      <c r="X11" s="578"/>
      <c r="Y11" s="578"/>
      <c r="Z11" s="578"/>
      <c r="AA11" s="578"/>
      <c r="AB11" s="578"/>
      <c r="AC11" s="578"/>
      <c r="AD11" s="578"/>
      <c r="AE11" s="598" t="s">
        <v>74</v>
      </c>
      <c r="AF11" s="598"/>
      <c r="AG11" s="598"/>
      <c r="AH11" s="593"/>
      <c r="AI11" s="593"/>
      <c r="AJ11" s="594"/>
    </row>
    <row r="12" spans="1:36" ht="14.1" customHeight="1" x14ac:dyDescent="0.15">
      <c r="A12" s="280" t="b">
        <v>0</v>
      </c>
      <c r="C12" s="280" t="b">
        <v>1</v>
      </c>
      <c r="E12" s="580" t="s">
        <v>9</v>
      </c>
      <c r="F12" s="581"/>
      <c r="G12" s="296" t="str">
        <f>IF(A12=TRUE,"■","□")</f>
        <v>□</v>
      </c>
      <c r="H12" s="34" t="s">
        <v>285</v>
      </c>
      <c r="I12" s="289"/>
      <c r="J12" s="595" t="s">
        <v>5</v>
      </c>
      <c r="K12" s="596"/>
      <c r="L12" s="596"/>
      <c r="M12" s="597"/>
      <c r="N12" s="28" t="str">
        <f>IF(A12=TRUE,"■","□")</f>
        <v>□</v>
      </c>
      <c r="O12" s="6" t="s">
        <v>169</v>
      </c>
      <c r="P12" s="6"/>
      <c r="Q12" s="6"/>
      <c r="R12" s="6"/>
      <c r="S12" s="6"/>
      <c r="T12" s="6"/>
      <c r="U12" s="6"/>
      <c r="V12" s="6"/>
      <c r="W12" s="6"/>
      <c r="X12" s="6"/>
      <c r="Y12" s="6"/>
      <c r="Z12" s="6"/>
      <c r="AA12" s="6"/>
      <c r="AB12" s="6"/>
      <c r="AC12" s="6"/>
      <c r="AD12" s="27"/>
      <c r="AE12" s="46" t="str">
        <f>IF(C12=TRUE,"■","□")</f>
        <v>■</v>
      </c>
      <c r="AF12" s="557" t="s">
        <v>3</v>
      </c>
      <c r="AG12" s="558"/>
      <c r="AH12" s="5"/>
      <c r="AI12" s="6"/>
      <c r="AJ12" s="7"/>
    </row>
    <row r="13" spans="1:36" ht="14.1" customHeight="1" x14ac:dyDescent="0.15">
      <c r="C13" s="280" t="b">
        <v>1</v>
      </c>
      <c r="E13" s="582"/>
      <c r="F13" s="583"/>
      <c r="G13" s="266"/>
      <c r="H13" s="553" t="s">
        <v>286</v>
      </c>
      <c r="I13" s="554"/>
      <c r="J13" s="551"/>
      <c r="K13" s="517"/>
      <c r="L13" s="517"/>
      <c r="M13" s="552"/>
      <c r="O13" s="1" t="s">
        <v>78</v>
      </c>
      <c r="Q13" s="579"/>
      <c r="R13" s="579"/>
      <c r="S13" s="579"/>
      <c r="T13" s="1" t="s">
        <v>167</v>
      </c>
      <c r="W13" s="1" t="s">
        <v>80</v>
      </c>
      <c r="Y13" s="579"/>
      <c r="Z13" s="579"/>
      <c r="AA13" s="579"/>
      <c r="AB13" s="1" t="s">
        <v>167</v>
      </c>
      <c r="AD13" s="16"/>
      <c r="AE13" s="46" t="str">
        <f>IF(C13,"■","□")</f>
        <v>■</v>
      </c>
      <c r="AF13" s="555" t="s">
        <v>8</v>
      </c>
      <c r="AG13" s="556"/>
      <c r="AH13" s="15"/>
      <c r="AJ13" s="14"/>
    </row>
    <row r="14" spans="1:36" ht="14.1" customHeight="1" x14ac:dyDescent="0.15">
      <c r="C14" s="280" t="b">
        <v>1</v>
      </c>
      <c r="E14" s="582"/>
      <c r="F14" s="583"/>
      <c r="G14" s="11"/>
      <c r="H14" s="12"/>
      <c r="I14" s="13"/>
      <c r="J14" s="29"/>
      <c r="K14" s="30"/>
      <c r="L14" s="30"/>
      <c r="M14" s="31"/>
      <c r="N14" s="9"/>
      <c r="O14" s="9"/>
      <c r="P14" s="9"/>
      <c r="Q14" s="9"/>
      <c r="R14" s="9"/>
      <c r="S14" s="9"/>
      <c r="T14" s="9"/>
      <c r="U14" s="9"/>
      <c r="V14" s="9"/>
      <c r="W14" s="9"/>
      <c r="X14" s="9"/>
      <c r="Y14" s="9"/>
      <c r="Z14" s="9"/>
      <c r="AA14" s="9"/>
      <c r="AB14" s="9"/>
      <c r="AC14" s="9"/>
      <c r="AD14" s="20"/>
      <c r="AE14" s="46" t="str">
        <f>IF(C14=TRUE,"■","□")</f>
        <v>■</v>
      </c>
      <c r="AF14" s="21" t="s">
        <v>83</v>
      </c>
      <c r="AG14" s="90"/>
      <c r="AH14" s="15"/>
      <c r="AJ14" s="14"/>
    </row>
    <row r="15" spans="1:36" ht="14.1" customHeight="1" x14ac:dyDescent="0.15">
      <c r="C15" s="280" t="b">
        <v>1</v>
      </c>
      <c r="E15" s="582"/>
      <c r="F15" s="583"/>
      <c r="G15" s="11"/>
      <c r="H15" s="12"/>
      <c r="I15" s="13"/>
      <c r="J15" s="595" t="s">
        <v>6</v>
      </c>
      <c r="K15" s="596"/>
      <c r="L15" s="596"/>
      <c r="M15" s="597"/>
      <c r="N15" s="46" t="str">
        <f>IF(A12=TRUE,"■","□")</f>
        <v>□</v>
      </c>
      <c r="O15" s="6" t="s">
        <v>168</v>
      </c>
      <c r="P15" s="6"/>
      <c r="Q15" s="6"/>
      <c r="R15" s="6"/>
      <c r="S15" s="6"/>
      <c r="T15" s="6"/>
      <c r="U15" s="6"/>
      <c r="V15" s="6"/>
      <c r="W15" s="6"/>
      <c r="X15" s="6"/>
      <c r="Y15" s="6"/>
      <c r="Z15" s="6"/>
      <c r="AA15" s="6"/>
      <c r="AB15" s="6"/>
      <c r="AC15" s="6"/>
      <c r="AD15" s="27"/>
      <c r="AE15" s="46" t="str">
        <f>IF(C15=TRUE,"■","□")</f>
        <v>■</v>
      </c>
      <c r="AF15" s="21" t="s">
        <v>84</v>
      </c>
      <c r="AG15" s="90"/>
      <c r="AH15" s="15"/>
      <c r="AJ15" s="14"/>
    </row>
    <row r="16" spans="1:36" ht="14.1" customHeight="1" x14ac:dyDescent="0.15">
      <c r="C16" s="280" t="b">
        <v>1</v>
      </c>
      <c r="E16" s="582"/>
      <c r="F16" s="583"/>
      <c r="G16" s="11"/>
      <c r="H16" s="12"/>
      <c r="I16" s="13"/>
      <c r="J16" s="551"/>
      <c r="K16" s="517"/>
      <c r="L16" s="517"/>
      <c r="M16" s="552"/>
      <c r="O16" s="1" t="s">
        <v>78</v>
      </c>
      <c r="Q16" s="579"/>
      <c r="R16" s="579"/>
      <c r="S16" s="579"/>
      <c r="T16" s="1" t="s">
        <v>82</v>
      </c>
      <c r="W16" s="1" t="s">
        <v>80</v>
      </c>
      <c r="Y16" s="579"/>
      <c r="Z16" s="579"/>
      <c r="AA16" s="579"/>
      <c r="AB16" s="1" t="s">
        <v>1</v>
      </c>
      <c r="AD16" s="16"/>
      <c r="AE16" s="46" t="str">
        <f>IF(C16=TRUE,"■","□")</f>
        <v>■</v>
      </c>
      <c r="AF16" s="21" t="s">
        <v>85</v>
      </c>
      <c r="AG16" s="90"/>
      <c r="AH16" s="527" t="str">
        <f>IF(A6=TRUE,"☑　適","□　適")</f>
        <v>□　適</v>
      </c>
      <c r="AI16" s="528"/>
      <c r="AJ16" s="529"/>
    </row>
    <row r="17" spans="1:36" ht="14.1" customHeight="1" x14ac:dyDescent="0.15">
      <c r="A17" s="280" t="b">
        <v>0</v>
      </c>
      <c r="E17" s="582"/>
      <c r="F17" s="583"/>
      <c r="G17" s="242"/>
      <c r="H17" s="243"/>
      <c r="I17" s="244"/>
      <c r="J17" s="8"/>
      <c r="K17" s="9"/>
      <c r="L17" s="9"/>
      <c r="M17" s="20"/>
      <c r="N17" s="9"/>
      <c r="O17" s="9"/>
      <c r="P17" s="9"/>
      <c r="Q17" s="9"/>
      <c r="R17" s="9"/>
      <c r="S17" s="9"/>
      <c r="T17" s="9"/>
      <c r="U17" s="9"/>
      <c r="V17" s="9"/>
      <c r="W17" s="9"/>
      <c r="X17" s="9"/>
      <c r="Y17" s="9"/>
      <c r="Z17" s="9"/>
      <c r="AA17" s="9"/>
      <c r="AB17" s="9"/>
      <c r="AC17" s="9"/>
      <c r="AD17" s="20"/>
      <c r="AE17" s="8"/>
      <c r="AF17" s="543"/>
      <c r="AG17" s="544"/>
      <c r="AH17" s="15"/>
      <c r="AJ17" s="14"/>
    </row>
    <row r="18" spans="1:36" ht="14.1" customHeight="1" x14ac:dyDescent="0.15">
      <c r="A18" s="280" t="b">
        <v>0</v>
      </c>
      <c r="C18" s="280" t="b">
        <v>1</v>
      </c>
      <c r="E18" s="582"/>
      <c r="F18" s="583"/>
      <c r="G18" s="296" t="str">
        <f>IF(A17=TRUE,"■","□")</f>
        <v>□</v>
      </c>
      <c r="H18" s="34" t="s">
        <v>287</v>
      </c>
      <c r="I18" s="35"/>
      <c r="J18" s="350" t="s">
        <v>328</v>
      </c>
      <c r="K18" s="351"/>
      <c r="L18" s="351"/>
      <c r="M18" s="352"/>
      <c r="N18" s="188" t="str">
        <f>IF(A18=TRUE,"■","□")</f>
        <v>□</v>
      </c>
      <c r="O18" s="53" t="s">
        <v>280</v>
      </c>
      <c r="P18" s="53"/>
      <c r="Q18" s="53"/>
      <c r="R18" s="53"/>
      <c r="S18" s="53"/>
      <c r="T18" s="188" t="str">
        <f>IF(A19=TRUE,"■","□")</f>
        <v>□</v>
      </c>
      <c r="U18" s="53" t="s">
        <v>281</v>
      </c>
      <c r="V18" s="53"/>
      <c r="W18" s="53"/>
      <c r="X18" s="53"/>
      <c r="Y18" s="53"/>
      <c r="Z18" s="53"/>
      <c r="AA18" s="53"/>
      <c r="AB18" s="53"/>
      <c r="AC18" s="53"/>
      <c r="AD18" s="54"/>
      <c r="AE18" s="46" t="str">
        <f>IF(C18=TRUE,"■","□")</f>
        <v>■</v>
      </c>
      <c r="AF18" s="555" t="s">
        <v>8</v>
      </c>
      <c r="AG18" s="556"/>
      <c r="AH18" s="15"/>
      <c r="AJ18" s="14"/>
    </row>
    <row r="19" spans="1:36" ht="14.1" customHeight="1" x14ac:dyDescent="0.15">
      <c r="A19" s="280" t="b">
        <v>0</v>
      </c>
      <c r="C19" s="280" t="b">
        <v>1</v>
      </c>
      <c r="E19" s="582"/>
      <c r="F19" s="583"/>
      <c r="G19" s="17"/>
      <c r="H19" s="18" t="s">
        <v>288</v>
      </c>
      <c r="I19" s="19"/>
      <c r="J19" s="571" t="s">
        <v>329</v>
      </c>
      <c r="K19" s="572"/>
      <c r="L19" s="572"/>
      <c r="M19" s="573"/>
      <c r="N19" s="184" t="str">
        <f>IF(OR(A18,A19)=TRUE,"■","□")</f>
        <v>□</v>
      </c>
      <c r="O19" s="6" t="s">
        <v>330</v>
      </c>
      <c r="P19" s="6"/>
      <c r="Q19" s="6"/>
      <c r="R19" s="6"/>
      <c r="S19" s="6"/>
      <c r="T19" s="6"/>
      <c r="U19" s="6"/>
      <c r="V19" s="6"/>
      <c r="W19" s="6"/>
      <c r="X19" s="6"/>
      <c r="Y19" s="6"/>
      <c r="Z19" s="6"/>
      <c r="AA19" s="6"/>
      <c r="AB19" s="6"/>
      <c r="AC19" s="6"/>
      <c r="AD19" s="27"/>
      <c r="AE19" s="46" t="str">
        <f>IF(C19=TRUE,"■","□")</f>
        <v>■</v>
      </c>
      <c r="AF19" s="21" t="s">
        <v>83</v>
      </c>
      <c r="AG19" s="90"/>
      <c r="AH19" s="15"/>
      <c r="AJ19" s="14"/>
    </row>
    <row r="20" spans="1:36" ht="14.1" customHeight="1" x14ac:dyDescent="0.15">
      <c r="A20" s="280" t="b">
        <v>0</v>
      </c>
      <c r="C20" s="280" t="b">
        <v>1</v>
      </c>
      <c r="E20" s="582"/>
      <c r="F20" s="583"/>
      <c r="G20" s="17"/>
      <c r="H20" s="18"/>
      <c r="I20" s="19"/>
      <c r="J20" s="574"/>
      <c r="K20" s="575"/>
      <c r="L20" s="575"/>
      <c r="M20" s="576"/>
      <c r="N20" s="187" t="str">
        <f>IF(A22=TRUE,"■","□")</f>
        <v>□</v>
      </c>
      <c r="O20" s="9" t="s">
        <v>331</v>
      </c>
      <c r="P20" s="9"/>
      <c r="Q20" s="9"/>
      <c r="R20" s="9"/>
      <c r="S20" s="9"/>
      <c r="T20" s="9"/>
      <c r="U20" s="9"/>
      <c r="V20" s="9"/>
      <c r="W20" s="9"/>
      <c r="X20" s="9"/>
      <c r="Y20" s="9"/>
      <c r="Z20" s="9"/>
      <c r="AA20" s="9"/>
      <c r="AB20" s="9"/>
      <c r="AC20" s="9"/>
      <c r="AD20" s="20"/>
      <c r="AE20" s="46" t="str">
        <f>IF(C20=TRUE,"■","□")</f>
        <v>■</v>
      </c>
      <c r="AF20" s="21" t="s">
        <v>84</v>
      </c>
      <c r="AG20" s="90"/>
      <c r="AH20" s="15"/>
      <c r="AJ20" s="14"/>
    </row>
    <row r="21" spans="1:36" ht="14.1" customHeight="1" x14ac:dyDescent="0.15">
      <c r="A21" s="280" t="b">
        <v>0</v>
      </c>
      <c r="C21" s="280" t="b">
        <v>1</v>
      </c>
      <c r="E21" s="582"/>
      <c r="F21" s="583"/>
      <c r="G21" s="17"/>
      <c r="H21" s="18"/>
      <c r="I21" s="19"/>
      <c r="J21" s="551" t="s">
        <v>334</v>
      </c>
      <c r="K21" s="517"/>
      <c r="L21" s="517"/>
      <c r="M21" s="552"/>
      <c r="N21" s="184" t="str">
        <f>IF(OR(A18,A19)=TRUE,"■","□")</f>
        <v>□</v>
      </c>
      <c r="O21" s="6" t="s">
        <v>332</v>
      </c>
      <c r="P21" s="6"/>
      <c r="Q21" s="6"/>
      <c r="R21" s="6"/>
      <c r="S21" s="6"/>
      <c r="T21" s="6"/>
      <c r="U21" s="6"/>
      <c r="V21" s="6"/>
      <c r="W21" s="6"/>
      <c r="X21" s="6"/>
      <c r="Y21" s="6"/>
      <c r="Z21" s="6"/>
      <c r="AA21" s="6"/>
      <c r="AB21" s="6"/>
      <c r="AC21" s="6"/>
      <c r="AD21" s="27"/>
      <c r="AE21" s="46" t="str">
        <f>IF(C21=TRUE,"■","□")</f>
        <v>■</v>
      </c>
      <c r="AF21" s="21" t="s">
        <v>85</v>
      </c>
      <c r="AG21" s="90"/>
      <c r="AH21" s="15"/>
      <c r="AJ21" s="14"/>
    </row>
    <row r="22" spans="1:36" ht="14.1" customHeight="1" thickBot="1" x14ac:dyDescent="0.2">
      <c r="A22" s="280" t="b">
        <v>0</v>
      </c>
      <c r="E22" s="584"/>
      <c r="F22" s="585"/>
      <c r="G22" s="293"/>
      <c r="H22" s="294"/>
      <c r="I22" s="295"/>
      <c r="J22" s="622"/>
      <c r="K22" s="623"/>
      <c r="L22" s="623"/>
      <c r="M22" s="624"/>
      <c r="N22" s="196" t="str">
        <f>IF(A24=TRUE,"■","□")</f>
        <v>□</v>
      </c>
      <c r="O22" s="23" t="s">
        <v>333</v>
      </c>
      <c r="P22" s="193"/>
      <c r="Q22" s="23"/>
      <c r="R22" s="23"/>
      <c r="S22" s="23"/>
      <c r="T22" s="23"/>
      <c r="U22" s="23"/>
      <c r="V22" s="23"/>
      <c r="W22" s="193"/>
      <c r="X22" s="23"/>
      <c r="Y22" s="23"/>
      <c r="Z22" s="23"/>
      <c r="AA22" s="23"/>
      <c r="AB22" s="23"/>
      <c r="AC22" s="23"/>
      <c r="AD22" s="32"/>
      <c r="AE22" s="22"/>
      <c r="AF22" s="599"/>
      <c r="AG22" s="600"/>
      <c r="AH22" s="22"/>
      <c r="AI22" s="23"/>
      <c r="AJ22" s="264"/>
    </row>
    <row r="23" spans="1:36" ht="2.25" customHeight="1" x14ac:dyDescent="0.15"/>
    <row r="24" spans="1:36" ht="15.95" customHeight="1" thickBot="1" x14ac:dyDescent="0.2">
      <c r="A24" s="280" t="b">
        <v>0</v>
      </c>
      <c r="E24" s="3" t="s">
        <v>127</v>
      </c>
    </row>
    <row r="25" spans="1:36" ht="15" customHeight="1" x14ac:dyDescent="0.15">
      <c r="E25" s="511" t="s">
        <v>75</v>
      </c>
      <c r="F25" s="512"/>
      <c r="G25" s="577" t="s">
        <v>72</v>
      </c>
      <c r="H25" s="577"/>
      <c r="I25" s="577"/>
      <c r="J25" s="577" t="s">
        <v>77</v>
      </c>
      <c r="K25" s="577"/>
      <c r="L25" s="577"/>
      <c r="M25" s="577"/>
      <c r="N25" s="577"/>
      <c r="O25" s="577"/>
      <c r="P25" s="577"/>
      <c r="Q25" s="577"/>
      <c r="R25" s="577"/>
      <c r="S25" s="577"/>
      <c r="T25" s="577"/>
      <c r="U25" s="577"/>
      <c r="V25" s="577"/>
      <c r="W25" s="577"/>
      <c r="X25" s="577"/>
      <c r="Y25" s="577"/>
      <c r="Z25" s="577"/>
      <c r="AA25" s="577"/>
      <c r="AB25" s="577"/>
      <c r="AC25" s="577"/>
      <c r="AD25" s="577"/>
      <c r="AE25" s="577"/>
      <c r="AF25" s="577"/>
      <c r="AG25" s="577"/>
      <c r="AH25" s="591" t="s">
        <v>76</v>
      </c>
      <c r="AI25" s="591"/>
      <c r="AJ25" s="592"/>
    </row>
    <row r="26" spans="1:36" ht="15" customHeight="1" x14ac:dyDescent="0.15">
      <c r="E26" s="513"/>
      <c r="F26" s="514"/>
      <c r="G26" s="578"/>
      <c r="H26" s="578"/>
      <c r="I26" s="578"/>
      <c r="J26" s="578" t="s">
        <v>73</v>
      </c>
      <c r="K26" s="578"/>
      <c r="L26" s="578"/>
      <c r="M26" s="578"/>
      <c r="N26" s="578" t="s">
        <v>16</v>
      </c>
      <c r="O26" s="578"/>
      <c r="P26" s="578"/>
      <c r="Q26" s="578"/>
      <c r="R26" s="578"/>
      <c r="S26" s="578"/>
      <c r="T26" s="578"/>
      <c r="U26" s="578"/>
      <c r="V26" s="578"/>
      <c r="W26" s="578"/>
      <c r="X26" s="578"/>
      <c r="Y26" s="578"/>
      <c r="Z26" s="578"/>
      <c r="AA26" s="578"/>
      <c r="AB26" s="578"/>
      <c r="AC26" s="578"/>
      <c r="AD26" s="578"/>
      <c r="AE26" s="598" t="s">
        <v>74</v>
      </c>
      <c r="AF26" s="598"/>
      <c r="AG26" s="598"/>
      <c r="AH26" s="593"/>
      <c r="AI26" s="593"/>
      <c r="AJ26" s="594"/>
    </row>
    <row r="27" spans="1:36" ht="14.1" customHeight="1" x14ac:dyDescent="0.15">
      <c r="B27" s="280" t="b">
        <v>0</v>
      </c>
      <c r="C27" s="280" t="b">
        <v>1</v>
      </c>
      <c r="E27" s="567" t="s">
        <v>148</v>
      </c>
      <c r="F27" s="568"/>
      <c r="G27" s="33"/>
      <c r="H27" s="34"/>
      <c r="I27" s="35"/>
      <c r="J27" s="571" t="s">
        <v>86</v>
      </c>
      <c r="K27" s="572"/>
      <c r="L27" s="572"/>
      <c r="M27" s="573"/>
      <c r="N27" s="28" t="str">
        <f>IF(B27=TRUE,"■","□")</f>
        <v>□</v>
      </c>
      <c r="O27" s="6" t="s">
        <v>335</v>
      </c>
      <c r="P27" s="6"/>
      <c r="Q27" s="6"/>
      <c r="R27" s="6"/>
      <c r="S27" s="6"/>
      <c r="T27" s="6"/>
      <c r="U27" s="6"/>
      <c r="V27" s="6"/>
      <c r="W27" s="6"/>
      <c r="X27" s="6"/>
      <c r="Y27" s="6"/>
      <c r="Z27" s="6"/>
      <c r="AA27" s="6"/>
      <c r="AB27" s="6"/>
      <c r="AC27" s="6"/>
      <c r="AD27" s="27"/>
      <c r="AE27" s="184" t="str">
        <f t="shared" ref="AE27:AE32" si="0">IF(C27=TRUE,"■","□")</f>
        <v>■</v>
      </c>
      <c r="AF27" s="86" t="s">
        <v>83</v>
      </c>
      <c r="AG27" s="87"/>
      <c r="AH27" s="5"/>
      <c r="AI27" s="6"/>
      <c r="AJ27" s="7"/>
    </row>
    <row r="28" spans="1:36" ht="14.1" customHeight="1" x14ac:dyDescent="0.15">
      <c r="B28" s="280" t="b">
        <v>0</v>
      </c>
      <c r="C28" s="280" t="b">
        <v>1</v>
      </c>
      <c r="E28" s="569"/>
      <c r="F28" s="570"/>
      <c r="G28" s="36"/>
      <c r="H28" s="37"/>
      <c r="I28" s="38"/>
      <c r="J28" s="574"/>
      <c r="K28" s="575"/>
      <c r="L28" s="575"/>
      <c r="M28" s="576"/>
      <c r="N28" s="221" t="str">
        <f>IF(B28=TRUE,"■","□")</f>
        <v>□</v>
      </c>
      <c r="O28" s="9" t="s">
        <v>336</v>
      </c>
      <c r="P28" s="9"/>
      <c r="Q28" s="9"/>
      <c r="R28" s="9"/>
      <c r="S28" s="9"/>
      <c r="T28" s="9"/>
      <c r="U28" s="9"/>
      <c r="V28" s="9"/>
      <c r="W28" s="9"/>
      <c r="X28" s="9"/>
      <c r="Y28" s="9"/>
      <c r="Z28" s="9"/>
      <c r="AA28" s="9"/>
      <c r="AB28" s="9"/>
      <c r="AC28" s="9"/>
      <c r="AD28" s="20"/>
      <c r="AE28" s="45" t="str">
        <f t="shared" si="0"/>
        <v>■</v>
      </c>
      <c r="AF28" s="21" t="s">
        <v>89</v>
      </c>
      <c r="AG28" s="90"/>
      <c r="AH28" s="15"/>
      <c r="AJ28" s="14"/>
    </row>
    <row r="29" spans="1:36" ht="14.1" customHeight="1" x14ac:dyDescent="0.15">
      <c r="A29" s="280" t="b">
        <v>0</v>
      </c>
      <c r="C29" s="280" t="b">
        <v>1</v>
      </c>
      <c r="E29" s="616" t="s">
        <v>11</v>
      </c>
      <c r="F29" s="617"/>
      <c r="G29" s="184" t="str">
        <f>IF(A29=TRUE,"■","□")</f>
        <v>□</v>
      </c>
      <c r="H29" s="34" t="s">
        <v>285</v>
      </c>
      <c r="I29" s="35"/>
      <c r="J29" s="5" t="s">
        <v>10</v>
      </c>
      <c r="K29" s="6"/>
      <c r="L29" s="6"/>
      <c r="M29" s="27"/>
      <c r="N29" s="46" t="str">
        <f>IF(A29=TRUE,"■","□")</f>
        <v>□</v>
      </c>
      <c r="O29" s="1" t="s">
        <v>289</v>
      </c>
      <c r="AE29" s="45" t="str">
        <f t="shared" si="0"/>
        <v>■</v>
      </c>
      <c r="AF29" s="21" t="s">
        <v>3</v>
      </c>
      <c r="AG29" s="90"/>
      <c r="AH29" s="15"/>
      <c r="AJ29" s="14"/>
    </row>
    <row r="30" spans="1:36" ht="12" customHeight="1" x14ac:dyDescent="0.15">
      <c r="A30" s="280" t="b">
        <v>0</v>
      </c>
      <c r="C30" s="280" t="b">
        <v>1</v>
      </c>
      <c r="E30" s="618"/>
      <c r="F30" s="619"/>
      <c r="G30" s="17"/>
      <c r="H30" s="18" t="s">
        <v>286</v>
      </c>
      <c r="I30" s="19"/>
      <c r="J30" s="15"/>
      <c r="M30" s="16"/>
      <c r="N30" s="39" t="s">
        <v>91</v>
      </c>
      <c r="O30" s="1" t="s">
        <v>92</v>
      </c>
      <c r="Y30" s="39" t="s">
        <v>0</v>
      </c>
      <c r="Z30" s="601"/>
      <c r="AA30" s="601"/>
      <c r="AB30" s="1" t="s">
        <v>90</v>
      </c>
      <c r="AE30" s="45" t="str">
        <f>IF(C30=TRUE,"■","□")</f>
        <v>■</v>
      </c>
      <c r="AF30" s="21" t="s">
        <v>8</v>
      </c>
      <c r="AG30" s="90"/>
      <c r="AH30" s="527" t="str">
        <f>IF(A6=TRUE,"☑　適","□　適")</f>
        <v>□　適</v>
      </c>
      <c r="AI30" s="528"/>
      <c r="AJ30" s="529"/>
    </row>
    <row r="31" spans="1:36" ht="12" customHeight="1" x14ac:dyDescent="0.15">
      <c r="C31" s="280" t="b">
        <v>0</v>
      </c>
      <c r="E31" s="618"/>
      <c r="F31" s="619"/>
      <c r="G31" s="17"/>
      <c r="H31" s="18"/>
      <c r="I31" s="19"/>
      <c r="J31" s="15"/>
      <c r="M31" s="16"/>
      <c r="N31" s="39" t="s">
        <v>91</v>
      </c>
      <c r="O31" s="1" t="s">
        <v>93</v>
      </c>
      <c r="Y31" s="39" t="s">
        <v>0</v>
      </c>
      <c r="Z31" s="601"/>
      <c r="AA31" s="601"/>
      <c r="AB31" s="1" t="s">
        <v>90</v>
      </c>
      <c r="AE31" s="45" t="str">
        <f t="shared" si="0"/>
        <v>□</v>
      </c>
      <c r="AF31" s="555"/>
      <c r="AG31" s="556"/>
      <c r="AH31" s="15"/>
      <c r="AJ31" s="14"/>
    </row>
    <row r="32" spans="1:36" ht="12" customHeight="1" x14ac:dyDescent="0.15">
      <c r="C32" s="280" t="b">
        <v>0</v>
      </c>
      <c r="E32" s="618"/>
      <c r="F32" s="619"/>
      <c r="G32" s="17"/>
      <c r="H32" s="18"/>
      <c r="I32" s="19"/>
      <c r="J32" s="15"/>
      <c r="M32" s="16"/>
      <c r="N32" s="39" t="s">
        <v>91</v>
      </c>
      <c r="O32" s="1" t="s">
        <v>194</v>
      </c>
      <c r="P32" s="39"/>
      <c r="R32" s="606"/>
      <c r="S32" s="606"/>
      <c r="T32" s="606"/>
      <c r="U32" s="606"/>
      <c r="V32" s="40" t="s">
        <v>7</v>
      </c>
      <c r="AE32" s="45" t="str">
        <f t="shared" si="0"/>
        <v>□</v>
      </c>
      <c r="AF32" s="555"/>
      <c r="AG32" s="556"/>
      <c r="AH32" s="15"/>
      <c r="AJ32" s="14"/>
    </row>
    <row r="33" spans="1:36" ht="14.1" customHeight="1" x14ac:dyDescent="0.15">
      <c r="A33" s="280" t="b">
        <v>0</v>
      </c>
      <c r="B33" s="280" t="b">
        <v>0</v>
      </c>
      <c r="E33" s="618"/>
      <c r="F33" s="619"/>
      <c r="G33" s="184" t="str">
        <f>IF(A30=TRUE,"■","□")</f>
        <v>□</v>
      </c>
      <c r="H33" s="34" t="s">
        <v>287</v>
      </c>
      <c r="I33" s="35"/>
      <c r="J33" s="595" t="s">
        <v>282</v>
      </c>
      <c r="K33" s="596"/>
      <c r="L33" s="596"/>
      <c r="M33" s="597"/>
      <c r="N33" s="184" t="str">
        <f>IF(B33=TRUE,"■","□")</f>
        <v>□</v>
      </c>
      <c r="O33" s="6" t="s">
        <v>338</v>
      </c>
      <c r="P33" s="6"/>
      <c r="Q33" s="6"/>
      <c r="R33" s="6"/>
      <c r="S33" s="6"/>
      <c r="T33" s="6"/>
      <c r="U33" s="6"/>
      <c r="V33" s="6"/>
      <c r="W33" s="6"/>
      <c r="X33" s="6"/>
      <c r="Y33" s="6"/>
      <c r="Z33" s="6"/>
      <c r="AA33" s="6"/>
      <c r="AB33" s="6"/>
      <c r="AC33" s="6"/>
      <c r="AD33" s="27"/>
      <c r="AE33" s="15"/>
      <c r="AG33" s="16"/>
      <c r="AH33" s="15"/>
      <c r="AJ33" s="14"/>
    </row>
    <row r="34" spans="1:36" ht="14.1" customHeight="1" x14ac:dyDescent="0.15">
      <c r="A34" s="280" t="b">
        <v>0</v>
      </c>
      <c r="B34" s="280" t="b">
        <v>0</v>
      </c>
      <c r="E34" s="620"/>
      <c r="F34" s="621"/>
      <c r="G34" s="36"/>
      <c r="H34" s="37" t="s">
        <v>337</v>
      </c>
      <c r="I34" s="38"/>
      <c r="J34" s="625"/>
      <c r="K34" s="626"/>
      <c r="L34" s="626"/>
      <c r="M34" s="627"/>
      <c r="N34" s="187" t="str">
        <f>IF(B34=TRUE,"■","□")</f>
        <v>□</v>
      </c>
      <c r="O34" s="9" t="s">
        <v>339</v>
      </c>
      <c r="P34" s="9"/>
      <c r="Q34" s="9"/>
      <c r="R34" s="9"/>
      <c r="S34" s="9"/>
      <c r="T34" s="9"/>
      <c r="U34" s="9"/>
      <c r="V34" s="9"/>
      <c r="W34" s="9"/>
      <c r="X34" s="9"/>
      <c r="Y34" s="9"/>
      <c r="Z34" s="9"/>
      <c r="AA34" s="9"/>
      <c r="AB34" s="9"/>
      <c r="AC34" s="9"/>
      <c r="AD34" s="20"/>
      <c r="AE34" s="8"/>
      <c r="AF34" s="9"/>
      <c r="AG34" s="20"/>
      <c r="AH34" s="187"/>
      <c r="AI34" s="221"/>
      <c r="AJ34" s="222"/>
    </row>
    <row r="35" spans="1:36" ht="12.95" customHeight="1" x14ac:dyDescent="0.15">
      <c r="A35" s="280" t="b">
        <v>0</v>
      </c>
      <c r="B35" s="280" t="b">
        <f>IF(OR(B33=TRUE,B34=TRUE),TRUE,FALSE)</f>
        <v>0</v>
      </c>
      <c r="C35" s="280" t="b">
        <v>1</v>
      </c>
      <c r="E35" s="586" t="s">
        <v>153</v>
      </c>
      <c r="F35" s="587"/>
      <c r="G35" s="545" t="s">
        <v>95</v>
      </c>
      <c r="H35" s="546"/>
      <c r="I35" s="547"/>
      <c r="J35" s="501" t="s">
        <v>96</v>
      </c>
      <c r="K35" s="559"/>
      <c r="L35" s="559"/>
      <c r="M35" s="502"/>
      <c r="N35" s="192" t="str">
        <f>IF(A29=TRUE,"■","□")</f>
        <v>□</v>
      </c>
      <c r="O35" s="43" t="s">
        <v>103</v>
      </c>
      <c r="P35" s="43"/>
      <c r="Q35" s="43"/>
      <c r="R35" s="43"/>
      <c r="S35" s="43"/>
      <c r="T35" s="43"/>
      <c r="U35" s="43"/>
      <c r="V35" s="43"/>
      <c r="W35" s="43"/>
      <c r="X35" s="43"/>
      <c r="Y35" s="43"/>
      <c r="Z35" s="43"/>
      <c r="AA35" s="43"/>
      <c r="AB35" s="43"/>
      <c r="AC35" s="43"/>
      <c r="AD35" s="44"/>
      <c r="AE35" s="46" t="str">
        <f t="shared" ref="AE35:AE42" si="1">IF(C35=TRUE,"■","□")</f>
        <v>■</v>
      </c>
      <c r="AF35" s="21" t="s">
        <v>104</v>
      </c>
      <c r="AG35" s="90"/>
      <c r="AH35" s="5"/>
      <c r="AI35" s="6"/>
      <c r="AJ35" s="7"/>
    </row>
    <row r="36" spans="1:36" ht="12.95" customHeight="1" x14ac:dyDescent="0.15">
      <c r="C36" s="280" t="b">
        <v>1</v>
      </c>
      <c r="E36" s="588"/>
      <c r="F36" s="589"/>
      <c r="G36" s="548"/>
      <c r="H36" s="549"/>
      <c r="I36" s="550"/>
      <c r="J36" s="8"/>
      <c r="K36" s="9"/>
      <c r="L36" s="9"/>
      <c r="M36" s="20"/>
      <c r="N36" s="191" t="str">
        <f>IF(B35=TRUE,"■","□")</f>
        <v>□</v>
      </c>
      <c r="O36" s="41" t="s">
        <v>290</v>
      </c>
      <c r="P36" s="297"/>
      <c r="Q36" s="297"/>
      <c r="R36" s="297"/>
      <c r="S36" s="297"/>
      <c r="T36" s="297"/>
      <c r="U36" s="297"/>
      <c r="V36" s="297"/>
      <c r="W36" s="297"/>
      <c r="X36" s="297"/>
      <c r="Y36" s="297"/>
      <c r="Z36" s="41"/>
      <c r="AA36" s="41"/>
      <c r="AB36" s="41"/>
      <c r="AC36" s="41"/>
      <c r="AD36" s="42"/>
      <c r="AE36" s="46" t="str">
        <f t="shared" si="1"/>
        <v>■</v>
      </c>
      <c r="AF36" s="21" t="s">
        <v>85</v>
      </c>
      <c r="AG36" s="90"/>
      <c r="AH36" s="15"/>
      <c r="AJ36" s="14"/>
    </row>
    <row r="37" spans="1:36" ht="12.95" customHeight="1" x14ac:dyDescent="0.15">
      <c r="C37" s="280" t="b">
        <v>1</v>
      </c>
      <c r="E37" s="588"/>
      <c r="F37" s="589"/>
      <c r="G37" s="548"/>
      <c r="H37" s="549"/>
      <c r="I37" s="550"/>
      <c r="J37" s="527" t="s">
        <v>97</v>
      </c>
      <c r="K37" s="528"/>
      <c r="L37" s="528"/>
      <c r="M37" s="590"/>
      <c r="N37" s="192" t="str">
        <f>IF(A29=TRUE,"■","□")</f>
        <v>□</v>
      </c>
      <c r="O37" s="43" t="s">
        <v>103</v>
      </c>
      <c r="P37" s="43"/>
      <c r="Q37" s="43"/>
      <c r="R37" s="43"/>
      <c r="S37" s="43"/>
      <c r="T37" s="43"/>
      <c r="U37" s="43"/>
      <c r="V37" s="43"/>
      <c r="W37" s="43"/>
      <c r="X37" s="43"/>
      <c r="Y37" s="43"/>
      <c r="Z37" s="43"/>
      <c r="AA37" s="43"/>
      <c r="AB37" s="43"/>
      <c r="AC37" s="43"/>
      <c r="AD37" s="44"/>
      <c r="AE37" s="46" t="str">
        <f t="shared" si="1"/>
        <v>■</v>
      </c>
      <c r="AF37" s="21" t="s">
        <v>105</v>
      </c>
      <c r="AG37" s="90"/>
      <c r="AH37" s="15"/>
      <c r="AJ37" s="14"/>
    </row>
    <row r="38" spans="1:36" ht="12.95" customHeight="1" x14ac:dyDescent="0.15">
      <c r="C38" s="280" t="b">
        <v>1</v>
      </c>
      <c r="E38" s="588"/>
      <c r="F38" s="589"/>
      <c r="G38" s="548"/>
      <c r="H38" s="549"/>
      <c r="I38" s="550"/>
      <c r="J38" s="15"/>
      <c r="M38" s="16"/>
      <c r="N38" s="191" t="str">
        <f>IF(B35=TRUE,"■","□")</f>
        <v>□</v>
      </c>
      <c r="O38" s="41" t="s">
        <v>291</v>
      </c>
      <c r="P38" s="41"/>
      <c r="Q38" s="41"/>
      <c r="R38" s="41"/>
      <c r="S38" s="41"/>
      <c r="T38" s="41"/>
      <c r="U38" s="41"/>
      <c r="V38" s="41"/>
      <c r="W38" s="41"/>
      <c r="X38" s="41"/>
      <c r="Y38" s="41"/>
      <c r="Z38" s="41"/>
      <c r="AA38" s="41"/>
      <c r="AB38" s="41"/>
      <c r="AC38" s="41"/>
      <c r="AD38" s="42"/>
      <c r="AE38" s="46" t="str">
        <f t="shared" si="1"/>
        <v>■</v>
      </c>
      <c r="AF38" s="21" t="s">
        <v>83</v>
      </c>
      <c r="AG38" s="90"/>
      <c r="AH38" s="15"/>
      <c r="AJ38" s="14"/>
    </row>
    <row r="39" spans="1:36" ht="12.95" customHeight="1" x14ac:dyDescent="0.15">
      <c r="C39" s="280" t="b">
        <v>1</v>
      </c>
      <c r="E39" s="588"/>
      <c r="F39" s="589"/>
      <c r="G39" s="17"/>
      <c r="H39" s="18"/>
      <c r="I39" s="19"/>
      <c r="J39" s="501" t="s">
        <v>98</v>
      </c>
      <c r="K39" s="559"/>
      <c r="L39" s="559"/>
      <c r="M39" s="502"/>
      <c r="N39" s="192" t="str">
        <f>IF(A29=TRUE,"■","□")</f>
        <v>□</v>
      </c>
      <c r="O39" s="43" t="s">
        <v>103</v>
      </c>
      <c r="P39" s="43"/>
      <c r="Q39" s="43"/>
      <c r="R39" s="43"/>
      <c r="S39" s="43"/>
      <c r="T39" s="43"/>
      <c r="U39" s="43"/>
      <c r="V39" s="43"/>
      <c r="W39" s="43"/>
      <c r="X39" s="43"/>
      <c r="Y39" s="43"/>
      <c r="Z39" s="43"/>
      <c r="AA39" s="43"/>
      <c r="AB39" s="43"/>
      <c r="AC39" s="43"/>
      <c r="AD39" s="44"/>
      <c r="AE39" s="46" t="str">
        <f t="shared" si="1"/>
        <v>■</v>
      </c>
      <c r="AF39" s="21" t="s">
        <v>106</v>
      </c>
      <c r="AG39" s="90"/>
      <c r="AH39" s="15"/>
      <c r="AJ39" s="14"/>
    </row>
    <row r="40" spans="1:36" ht="12.95" customHeight="1" x14ac:dyDescent="0.15">
      <c r="C40" s="280" t="b">
        <v>1</v>
      </c>
      <c r="E40" s="588"/>
      <c r="F40" s="589"/>
      <c r="G40" s="17"/>
      <c r="H40" s="18"/>
      <c r="I40" s="19"/>
      <c r="J40" s="45"/>
      <c r="K40" s="46"/>
      <c r="L40" s="46"/>
      <c r="M40" s="47"/>
      <c r="N40" s="183" t="str">
        <f>IF(B35=TRUE,"■","□")</f>
        <v>□</v>
      </c>
      <c r="O40" s="48" t="s">
        <v>292</v>
      </c>
      <c r="P40" s="48"/>
      <c r="Q40" s="48"/>
      <c r="R40" s="48"/>
      <c r="S40" s="48"/>
      <c r="T40" s="48"/>
      <c r="U40" s="48"/>
      <c r="V40" s="48"/>
      <c r="W40" s="48"/>
      <c r="X40" s="48"/>
      <c r="Y40" s="48"/>
      <c r="Z40" s="48"/>
      <c r="AA40" s="48"/>
      <c r="AB40" s="48"/>
      <c r="AC40" s="48"/>
      <c r="AD40" s="49"/>
      <c r="AE40" s="46" t="str">
        <f t="shared" si="1"/>
        <v>■</v>
      </c>
      <c r="AF40" s="21" t="s">
        <v>107</v>
      </c>
      <c r="AG40" s="90"/>
      <c r="AH40" s="15"/>
      <c r="AJ40" s="14"/>
    </row>
    <row r="41" spans="1:36" ht="12.95" customHeight="1" x14ac:dyDescent="0.15">
      <c r="C41" s="280" t="b">
        <v>0</v>
      </c>
      <c r="E41" s="588"/>
      <c r="F41" s="589"/>
      <c r="G41" s="17"/>
      <c r="H41" s="18"/>
      <c r="I41" s="19"/>
      <c r="J41" s="8"/>
      <c r="K41" s="9"/>
      <c r="L41" s="9"/>
      <c r="M41" s="20"/>
      <c r="N41" s="46"/>
      <c r="O41" s="9"/>
      <c r="P41" s="9"/>
      <c r="Q41" s="9"/>
      <c r="R41" s="9"/>
      <c r="S41" s="9"/>
      <c r="T41" s="9"/>
      <c r="U41" s="9"/>
      <c r="V41" s="9"/>
      <c r="W41" s="9"/>
      <c r="X41" s="9"/>
      <c r="Y41" s="9"/>
      <c r="Z41" s="9"/>
      <c r="AA41" s="9"/>
      <c r="AB41" s="9"/>
      <c r="AC41" s="9"/>
      <c r="AD41" s="20"/>
      <c r="AE41" s="46" t="str">
        <f t="shared" si="1"/>
        <v>□</v>
      </c>
      <c r="AF41" s="21"/>
      <c r="AG41" s="90"/>
      <c r="AH41" s="527" t="str">
        <f>IF(A6=TRUE,"☑　適","□　適")</f>
        <v>□　適</v>
      </c>
      <c r="AI41" s="528"/>
      <c r="AJ41" s="529"/>
    </row>
    <row r="42" spans="1:36" ht="12.95" customHeight="1" x14ac:dyDescent="0.15">
      <c r="C42" s="280" t="b">
        <v>0</v>
      </c>
      <c r="E42" s="588"/>
      <c r="F42" s="589"/>
      <c r="G42" s="17"/>
      <c r="H42" s="18"/>
      <c r="I42" s="19"/>
      <c r="J42" s="527" t="s">
        <v>99</v>
      </c>
      <c r="K42" s="528"/>
      <c r="L42" s="528"/>
      <c r="M42" s="590"/>
      <c r="N42" s="192" t="str">
        <f>IF(A29=TRUE,"■","□")</f>
        <v>□</v>
      </c>
      <c r="O42" s="43" t="s">
        <v>103</v>
      </c>
      <c r="P42" s="43"/>
      <c r="Q42" s="43"/>
      <c r="R42" s="43"/>
      <c r="S42" s="43"/>
      <c r="T42" s="43"/>
      <c r="U42" s="43"/>
      <c r="V42" s="43"/>
      <c r="W42" s="43"/>
      <c r="X42" s="43"/>
      <c r="Y42" s="43"/>
      <c r="Z42" s="43"/>
      <c r="AA42" s="43"/>
      <c r="AB42" s="43"/>
      <c r="AC42" s="43"/>
      <c r="AD42" s="44"/>
      <c r="AE42" s="46" t="str">
        <f t="shared" si="1"/>
        <v>□</v>
      </c>
      <c r="AF42" s="21"/>
      <c r="AG42" s="90"/>
      <c r="AH42" s="15"/>
      <c r="AJ42" s="14"/>
    </row>
    <row r="43" spans="1:36" ht="12.95" customHeight="1" x14ac:dyDescent="0.15">
      <c r="E43" s="588"/>
      <c r="F43" s="589"/>
      <c r="G43" s="17"/>
      <c r="H43" s="18"/>
      <c r="I43" s="19"/>
      <c r="J43" s="15"/>
      <c r="M43" s="16"/>
      <c r="N43" s="191" t="str">
        <f>IF(B35=TRUE,"■","□")</f>
        <v>□</v>
      </c>
      <c r="O43" s="41" t="s">
        <v>291</v>
      </c>
      <c r="P43" s="41"/>
      <c r="Q43" s="41"/>
      <c r="R43" s="41"/>
      <c r="S43" s="41"/>
      <c r="T43" s="41"/>
      <c r="U43" s="41"/>
      <c r="V43" s="41"/>
      <c r="W43" s="41"/>
      <c r="X43" s="41"/>
      <c r="Y43" s="41"/>
      <c r="Z43" s="41"/>
      <c r="AA43" s="41"/>
      <c r="AB43" s="41"/>
      <c r="AC43" s="41"/>
      <c r="AD43" s="42"/>
      <c r="AE43" s="15"/>
      <c r="AG43" s="16"/>
      <c r="AH43" s="15"/>
      <c r="AJ43" s="14"/>
    </row>
    <row r="44" spans="1:36" ht="12.95" customHeight="1" x14ac:dyDescent="0.15">
      <c r="E44" s="50"/>
      <c r="F44" s="19"/>
      <c r="G44" s="17"/>
      <c r="H44" s="18"/>
      <c r="I44" s="19"/>
      <c r="J44" s="501" t="s">
        <v>100</v>
      </c>
      <c r="K44" s="559"/>
      <c r="L44" s="559"/>
      <c r="M44" s="502"/>
      <c r="N44" s="192" t="str">
        <f>IF(A29=TRUE,"■","□")</f>
        <v>□</v>
      </c>
      <c r="O44" s="43" t="s">
        <v>103</v>
      </c>
      <c r="P44" s="43"/>
      <c r="Q44" s="43"/>
      <c r="R44" s="43"/>
      <c r="S44" s="43"/>
      <c r="T44" s="43"/>
      <c r="U44" s="43"/>
      <c r="V44" s="43"/>
      <c r="W44" s="43"/>
      <c r="X44" s="43"/>
      <c r="Y44" s="43"/>
      <c r="Z44" s="43"/>
      <c r="AA44" s="43"/>
      <c r="AB44" s="43"/>
      <c r="AC44" s="43"/>
      <c r="AD44" s="44"/>
      <c r="AE44" s="15"/>
      <c r="AG44" s="16"/>
      <c r="AH44" s="15"/>
      <c r="AJ44" s="14"/>
    </row>
    <row r="45" spans="1:36" ht="12.95" customHeight="1" x14ac:dyDescent="0.15">
      <c r="E45" s="50"/>
      <c r="F45" s="19"/>
      <c r="G45" s="17"/>
      <c r="H45" s="18"/>
      <c r="I45" s="19"/>
      <c r="J45" s="8"/>
      <c r="K45" s="9"/>
      <c r="L45" s="9"/>
      <c r="M45" s="20"/>
      <c r="N45" s="191" t="str">
        <f>IF(B35=TRUE,"■","□")</f>
        <v>□</v>
      </c>
      <c r="O45" s="41" t="s">
        <v>291</v>
      </c>
      <c r="P45" s="41"/>
      <c r="Q45" s="41"/>
      <c r="R45" s="41"/>
      <c r="S45" s="41"/>
      <c r="T45" s="41"/>
      <c r="U45" s="41"/>
      <c r="V45" s="41"/>
      <c r="W45" s="41"/>
      <c r="X45" s="41"/>
      <c r="Y45" s="41"/>
      <c r="Z45" s="41"/>
      <c r="AA45" s="41"/>
      <c r="AB45" s="41"/>
      <c r="AC45" s="41"/>
      <c r="AD45" s="42"/>
      <c r="AE45" s="15"/>
      <c r="AG45" s="16"/>
      <c r="AH45" s="15"/>
      <c r="AJ45" s="14"/>
    </row>
    <row r="46" spans="1:36" ht="12" customHeight="1" x14ac:dyDescent="0.15">
      <c r="E46" s="50"/>
      <c r="F46" s="19"/>
      <c r="G46" s="17"/>
      <c r="H46" s="18"/>
      <c r="I46" s="19"/>
      <c r="J46" s="607" t="s">
        <v>101</v>
      </c>
      <c r="K46" s="608"/>
      <c r="L46" s="608"/>
      <c r="M46" s="609"/>
      <c r="N46" s="46" t="str">
        <f>IF(A29=TRUE,"■","□")</f>
        <v>□</v>
      </c>
      <c r="O46" s="6" t="s">
        <v>103</v>
      </c>
      <c r="P46" s="6"/>
      <c r="Q46" s="6"/>
      <c r="R46" s="6"/>
      <c r="S46" s="6"/>
      <c r="T46" s="6"/>
      <c r="U46" s="6"/>
      <c r="V46" s="6"/>
      <c r="W46" s="6"/>
      <c r="X46" s="6"/>
      <c r="Y46" s="6"/>
      <c r="Z46" s="6"/>
      <c r="AA46" s="6"/>
      <c r="AB46" s="6"/>
      <c r="AC46" s="6"/>
      <c r="AD46" s="27"/>
      <c r="AE46" s="15"/>
      <c r="AG46" s="16"/>
      <c r="AH46" s="15"/>
      <c r="AJ46" s="14"/>
    </row>
    <row r="47" spans="1:36" ht="12" customHeight="1" x14ac:dyDescent="0.15">
      <c r="E47" s="50"/>
      <c r="F47" s="19"/>
      <c r="G47" s="17"/>
      <c r="H47" s="18"/>
      <c r="I47" s="19"/>
      <c r="J47" s="607"/>
      <c r="K47" s="608"/>
      <c r="L47" s="608"/>
      <c r="M47" s="609"/>
      <c r="N47" s="191"/>
      <c r="O47" s="41"/>
      <c r="P47" s="41"/>
      <c r="Q47" s="41"/>
      <c r="R47" s="41"/>
      <c r="S47" s="41"/>
      <c r="T47" s="41"/>
      <c r="U47" s="41"/>
      <c r="V47" s="41"/>
      <c r="W47" s="41"/>
      <c r="X47" s="41"/>
      <c r="Y47" s="41"/>
      <c r="Z47" s="41"/>
      <c r="AA47" s="41"/>
      <c r="AB47" s="41"/>
      <c r="AC47" s="41"/>
      <c r="AD47" s="42"/>
      <c r="AE47" s="15"/>
      <c r="AG47" s="16"/>
      <c r="AH47" s="15"/>
      <c r="AJ47" s="14"/>
    </row>
    <row r="48" spans="1:36" ht="12" customHeight="1" x14ac:dyDescent="0.15">
      <c r="E48" s="50"/>
      <c r="F48" s="19"/>
      <c r="G48" s="17"/>
      <c r="H48" s="18"/>
      <c r="I48" s="19"/>
      <c r="J48" s="610" t="s">
        <v>102</v>
      </c>
      <c r="K48" s="611"/>
      <c r="L48" s="611"/>
      <c r="M48" s="612"/>
      <c r="N48" s="46" t="str">
        <f>IF(A29=TRUE,"■","□")</f>
        <v>□</v>
      </c>
      <c r="O48" s="6" t="s">
        <v>103</v>
      </c>
      <c r="P48" s="6"/>
      <c r="Q48" s="6"/>
      <c r="R48" s="6"/>
      <c r="S48" s="6"/>
      <c r="T48" s="6"/>
      <c r="U48" s="6"/>
      <c r="V48" s="6"/>
      <c r="W48" s="6"/>
      <c r="X48" s="6"/>
      <c r="Y48" s="6"/>
      <c r="Z48" s="6"/>
      <c r="AA48" s="6"/>
      <c r="AB48" s="6"/>
      <c r="AC48" s="6"/>
      <c r="AD48" s="27"/>
      <c r="AE48" s="15"/>
      <c r="AG48" s="16"/>
      <c r="AH48" s="15"/>
      <c r="AJ48" s="14"/>
    </row>
    <row r="49" spans="1:36" ht="12" customHeight="1" x14ac:dyDescent="0.15">
      <c r="E49" s="51"/>
      <c r="F49" s="38"/>
      <c r="G49" s="36"/>
      <c r="H49" s="37"/>
      <c r="I49" s="38"/>
      <c r="J49" s="613"/>
      <c r="K49" s="614"/>
      <c r="L49" s="614"/>
      <c r="M49" s="615"/>
      <c r="N49" s="191"/>
      <c r="O49" s="41"/>
      <c r="P49" s="41"/>
      <c r="Q49" s="41"/>
      <c r="R49" s="41"/>
      <c r="S49" s="41"/>
      <c r="T49" s="41"/>
      <c r="U49" s="41"/>
      <c r="V49" s="41"/>
      <c r="W49" s="41"/>
      <c r="X49" s="41"/>
      <c r="Y49" s="41"/>
      <c r="Z49" s="41"/>
      <c r="AA49" s="41"/>
      <c r="AB49" s="41"/>
      <c r="AC49" s="41"/>
      <c r="AD49" s="42"/>
      <c r="AE49" s="8"/>
      <c r="AF49" s="9"/>
      <c r="AG49" s="20"/>
      <c r="AH49" s="8"/>
      <c r="AI49" s="9"/>
      <c r="AJ49" s="10"/>
    </row>
    <row r="50" spans="1:36" ht="15.95" customHeight="1" x14ac:dyDescent="0.15">
      <c r="A50" s="280" t="b">
        <v>1</v>
      </c>
      <c r="C50" s="280" t="b">
        <v>1</v>
      </c>
      <c r="E50" s="602" t="s">
        <v>192</v>
      </c>
      <c r="F50" s="603"/>
      <c r="G50" s="184" t="str">
        <f>IF(A50=TRUE,"■","□")</f>
        <v>■</v>
      </c>
      <c r="H50" s="287"/>
      <c r="I50" s="288"/>
      <c r="J50" s="33" t="s">
        <v>112</v>
      </c>
      <c r="K50" s="6"/>
      <c r="L50" s="6"/>
      <c r="M50" s="27"/>
      <c r="N50" s="5" t="s">
        <v>109</v>
      </c>
      <c r="O50" s="6"/>
      <c r="P50" s="6"/>
      <c r="Q50" s="628"/>
      <c r="R50" s="628"/>
      <c r="S50" s="628"/>
      <c r="T50" s="628"/>
      <c r="U50" s="628"/>
      <c r="V50" s="6" t="s">
        <v>108</v>
      </c>
      <c r="W50" s="6"/>
      <c r="X50" s="6"/>
      <c r="Y50" s="6"/>
      <c r="Z50" s="6"/>
      <c r="AA50" s="6"/>
      <c r="AB50" s="6"/>
      <c r="AC50" s="6"/>
      <c r="AD50" s="27"/>
      <c r="AE50" s="28" t="str">
        <f>IF(A50=TRUE,"■","□")</f>
        <v>■</v>
      </c>
      <c r="AF50" s="86" t="s">
        <v>284</v>
      </c>
      <c r="AG50" s="87"/>
      <c r="AH50" s="501" t="str">
        <f>IF(A50=TRUE,"☑　適","□　適")</f>
        <v>☑　適</v>
      </c>
      <c r="AI50" s="559"/>
      <c r="AJ50" s="560"/>
    </row>
    <row r="51" spans="1:36" ht="15.95" customHeight="1" x14ac:dyDescent="0.15">
      <c r="E51" s="604"/>
      <c r="F51" s="605"/>
      <c r="G51" s="45"/>
      <c r="H51" s="12"/>
      <c r="I51" s="13"/>
      <c r="J51" s="17"/>
      <c r="M51" s="16"/>
      <c r="N51" s="15"/>
      <c r="AD51" s="16"/>
      <c r="AE51" s="46" t="str">
        <f>IF(A50=TRUE,"■","□")</f>
        <v>■</v>
      </c>
      <c r="AF51" s="21" t="s">
        <v>3</v>
      </c>
      <c r="AG51" s="90"/>
      <c r="AH51" s="45"/>
      <c r="AI51" s="46"/>
      <c r="AJ51" s="220"/>
    </row>
    <row r="52" spans="1:36" ht="15" customHeight="1" x14ac:dyDescent="0.15">
      <c r="A52" s="280" t="s">
        <v>278</v>
      </c>
      <c r="B52" s="280" t="b">
        <v>0</v>
      </c>
      <c r="C52" s="280" t="b">
        <v>1</v>
      </c>
      <c r="E52" s="604"/>
      <c r="F52" s="605"/>
      <c r="G52" s="548" t="s">
        <v>311</v>
      </c>
      <c r="H52" s="549"/>
      <c r="I52" s="550"/>
      <c r="J52" s="545" t="s">
        <v>312</v>
      </c>
      <c r="K52" s="546"/>
      <c r="L52" s="546"/>
      <c r="M52" s="547"/>
      <c r="N52" s="184" t="str">
        <f>IF(B52=TRUE,"■","□")</f>
        <v>□</v>
      </c>
      <c r="O52" s="6" t="s">
        <v>321</v>
      </c>
      <c r="P52" s="6"/>
      <c r="Q52" s="6"/>
      <c r="R52" s="6"/>
      <c r="S52" s="6"/>
      <c r="T52" s="6"/>
      <c r="U52" s="6"/>
      <c r="V52" s="6"/>
      <c r="W52" s="6"/>
      <c r="X52" s="6"/>
      <c r="Y52" s="6"/>
      <c r="Z52" s="6"/>
      <c r="AA52" s="6"/>
      <c r="AB52" s="6"/>
      <c r="AC52" s="6"/>
      <c r="AD52" s="27"/>
      <c r="AE52" s="46" t="str">
        <f>IF(A50=TRUE,"■","□")</f>
        <v>■</v>
      </c>
      <c r="AF52" s="21" t="s">
        <v>106</v>
      </c>
      <c r="AG52" s="90"/>
      <c r="AH52" s="15"/>
      <c r="AJ52" s="14"/>
    </row>
    <row r="53" spans="1:36" ht="12.95" customHeight="1" x14ac:dyDescent="0.15">
      <c r="A53" s="280" t="s">
        <v>279</v>
      </c>
      <c r="C53" s="280" t="b">
        <v>1</v>
      </c>
      <c r="E53" s="604"/>
      <c r="F53" s="605"/>
      <c r="G53" s="548"/>
      <c r="H53" s="549"/>
      <c r="I53" s="550"/>
      <c r="J53" s="548"/>
      <c r="K53" s="549"/>
      <c r="L53" s="549"/>
      <c r="M53" s="550"/>
      <c r="N53" s="8"/>
      <c r="O53" s="9" t="s">
        <v>322</v>
      </c>
      <c r="P53" s="9"/>
      <c r="Q53" s="9"/>
      <c r="R53" s="9"/>
      <c r="S53" s="9"/>
      <c r="T53" s="9"/>
      <c r="U53" s="9"/>
      <c r="V53" s="9"/>
      <c r="W53" s="9"/>
      <c r="X53" s="9"/>
      <c r="Y53" s="9"/>
      <c r="Z53" s="9"/>
      <c r="AA53" s="9"/>
      <c r="AB53" s="9"/>
      <c r="AC53" s="9"/>
      <c r="AD53" s="20"/>
      <c r="AE53" s="46"/>
      <c r="AF53" s="21"/>
      <c r="AG53" s="90"/>
      <c r="AH53" s="15"/>
      <c r="AJ53" s="14"/>
    </row>
    <row r="54" spans="1:36" ht="12.95" customHeight="1" x14ac:dyDescent="0.15">
      <c r="B54" s="280" t="b">
        <v>0</v>
      </c>
      <c r="C54" s="280" t="b">
        <v>0</v>
      </c>
      <c r="E54" s="604"/>
      <c r="F54" s="605"/>
      <c r="G54" s="548"/>
      <c r="H54" s="549"/>
      <c r="I54" s="550"/>
      <c r="J54" s="545" t="s">
        <v>207</v>
      </c>
      <c r="K54" s="546"/>
      <c r="L54" s="546"/>
      <c r="M54" s="547"/>
      <c r="N54" s="184" t="str">
        <f>IF(B54=TRUE,"■","□")</f>
        <v>□</v>
      </c>
      <c r="O54" s="6" t="s">
        <v>323</v>
      </c>
      <c r="P54" s="6"/>
      <c r="Q54" s="6"/>
      <c r="R54" s="6"/>
      <c r="S54" s="6"/>
      <c r="T54" s="6"/>
      <c r="U54" s="6"/>
      <c r="V54" s="6"/>
      <c r="W54" s="6"/>
      <c r="X54" s="6"/>
      <c r="Y54" s="6"/>
      <c r="Z54" s="6"/>
      <c r="AA54" s="6"/>
      <c r="AB54" s="6"/>
      <c r="AC54" s="6"/>
      <c r="AD54" s="27"/>
      <c r="AE54" s="46"/>
      <c r="AF54" s="21"/>
      <c r="AG54" s="90"/>
      <c r="AH54" s="15"/>
      <c r="AJ54" s="14"/>
    </row>
    <row r="55" spans="1:36" ht="12.95" customHeight="1" x14ac:dyDescent="0.15">
      <c r="A55" s="280" t="b">
        <f>IF(A50=TRUE,TRUE,FALSE)</f>
        <v>1</v>
      </c>
      <c r="C55" s="280" t="b">
        <v>1</v>
      </c>
      <c r="E55" s="604"/>
      <c r="F55" s="605"/>
      <c r="G55" s="548"/>
      <c r="H55" s="549"/>
      <c r="I55" s="550"/>
      <c r="J55" s="548"/>
      <c r="K55" s="549"/>
      <c r="L55" s="549"/>
      <c r="M55" s="550"/>
      <c r="N55" s="15"/>
      <c r="O55" s="1" t="s">
        <v>324</v>
      </c>
      <c r="AD55" s="16"/>
      <c r="AH55" s="15"/>
      <c r="AJ55" s="14"/>
    </row>
    <row r="56" spans="1:36" ht="12.95" customHeight="1" x14ac:dyDescent="0.15">
      <c r="B56" s="280" t="b">
        <v>0</v>
      </c>
      <c r="E56" s="604"/>
      <c r="F56" s="605"/>
      <c r="G56" s="548"/>
      <c r="H56" s="549"/>
      <c r="I56" s="550"/>
      <c r="J56" s="551"/>
      <c r="K56" s="517"/>
      <c r="L56" s="517"/>
      <c r="M56" s="552"/>
      <c r="N56" s="46"/>
      <c r="O56" s="517"/>
      <c r="P56" s="517"/>
      <c r="Q56" s="517"/>
      <c r="R56" s="517"/>
      <c r="S56" s="517"/>
      <c r="T56" s="517"/>
      <c r="U56" s="517"/>
      <c r="V56" s="517"/>
      <c r="W56" s="517"/>
      <c r="X56" s="517"/>
      <c r="Y56" s="517"/>
      <c r="Z56" s="517"/>
      <c r="AA56" s="517"/>
      <c r="AB56" s="517"/>
      <c r="AC56" s="517"/>
      <c r="AD56" s="552"/>
      <c r="AE56" s="46"/>
      <c r="AG56" s="16"/>
      <c r="AH56" s="15"/>
      <c r="AJ56" s="14"/>
    </row>
    <row r="57" spans="1:36" ht="12.95" customHeight="1" x14ac:dyDescent="0.15">
      <c r="E57" s="604"/>
      <c r="F57" s="605"/>
      <c r="G57" s="548"/>
      <c r="H57" s="549"/>
      <c r="I57" s="550"/>
      <c r="J57" s="551"/>
      <c r="K57" s="517"/>
      <c r="L57" s="517"/>
      <c r="M57" s="552"/>
      <c r="O57" s="517"/>
      <c r="P57" s="517"/>
      <c r="Q57" s="517"/>
      <c r="R57" s="517"/>
      <c r="S57" s="517"/>
      <c r="T57" s="517"/>
      <c r="U57" s="517"/>
      <c r="V57" s="517"/>
      <c r="W57" s="517"/>
      <c r="X57" s="517"/>
      <c r="Y57" s="517"/>
      <c r="Z57" s="517"/>
      <c r="AA57" s="517"/>
      <c r="AB57" s="517"/>
      <c r="AC57" s="517"/>
      <c r="AD57" s="552"/>
      <c r="AE57" s="15"/>
      <c r="AG57" s="16"/>
      <c r="AH57" s="527"/>
      <c r="AI57" s="528"/>
      <c r="AJ57" s="529"/>
    </row>
    <row r="58" spans="1:36" ht="12.95" customHeight="1" x14ac:dyDescent="0.15">
      <c r="E58" s="604"/>
      <c r="F58" s="605"/>
      <c r="G58" s="548"/>
      <c r="H58" s="549"/>
      <c r="I58" s="550"/>
      <c r="J58" s="551"/>
      <c r="K58" s="517"/>
      <c r="L58" s="517"/>
      <c r="M58" s="552"/>
      <c r="AD58" s="16"/>
      <c r="AE58" s="15"/>
      <c r="AG58" s="16"/>
      <c r="AH58" s="15"/>
      <c r="AJ58" s="14"/>
    </row>
    <row r="59" spans="1:36" ht="12.95" customHeight="1" x14ac:dyDescent="0.15">
      <c r="B59" s="280" t="b">
        <v>0</v>
      </c>
      <c r="C59" s="280" t="b">
        <v>0</v>
      </c>
      <c r="E59" s="604"/>
      <c r="F59" s="605"/>
      <c r="G59" s="548"/>
      <c r="H59" s="549"/>
      <c r="I59" s="550"/>
      <c r="J59" s="189"/>
      <c r="K59" s="269"/>
      <c r="L59" s="269"/>
      <c r="M59" s="353"/>
      <c r="N59" s="46"/>
      <c r="R59" s="46"/>
      <c r="AD59" s="16"/>
      <c r="AE59" s="15"/>
      <c r="AG59" s="16"/>
      <c r="AH59" s="15"/>
      <c r="AJ59" s="14"/>
    </row>
    <row r="60" spans="1:36" ht="12.95" customHeight="1" x14ac:dyDescent="0.15">
      <c r="A60" s="280" t="b">
        <f>IF(A50=TRUE,TRUE,FALSE)</f>
        <v>1</v>
      </c>
      <c r="B60" s="280" t="b">
        <v>0</v>
      </c>
      <c r="C60" s="280" t="b">
        <v>0</v>
      </c>
      <c r="E60" s="604"/>
      <c r="F60" s="605"/>
      <c r="G60" s="548"/>
      <c r="H60" s="549"/>
      <c r="I60" s="550"/>
      <c r="J60" s="189"/>
      <c r="K60" s="269"/>
      <c r="L60" s="269"/>
      <c r="M60" s="353"/>
      <c r="N60" s="46"/>
      <c r="T60" s="46"/>
      <c r="AD60" s="16"/>
      <c r="AE60" s="15"/>
      <c r="AG60" s="16"/>
      <c r="AH60" s="15"/>
      <c r="AJ60" s="14"/>
    </row>
    <row r="61" spans="1:36" ht="12.95" customHeight="1" x14ac:dyDescent="0.15">
      <c r="B61" s="280" t="b">
        <v>0</v>
      </c>
      <c r="E61" s="604"/>
      <c r="F61" s="605"/>
      <c r="G61" s="548"/>
      <c r="H61" s="549"/>
      <c r="I61" s="550"/>
      <c r="J61" s="190"/>
      <c r="K61" s="348"/>
      <c r="L61" s="348"/>
      <c r="M61" s="349"/>
      <c r="N61" s="221"/>
      <c r="O61" s="9"/>
      <c r="P61" s="9"/>
      <c r="Q61" s="9"/>
      <c r="R61" s="9"/>
      <c r="S61" s="9"/>
      <c r="T61" s="9"/>
      <c r="U61" s="9"/>
      <c r="V61" s="9"/>
      <c r="W61" s="9"/>
      <c r="X61" s="9"/>
      <c r="Y61" s="9"/>
      <c r="Z61" s="9"/>
      <c r="AA61" s="9"/>
      <c r="AB61" s="9"/>
      <c r="AC61" s="9"/>
      <c r="AD61" s="20"/>
      <c r="AE61" s="15"/>
      <c r="AG61" s="16"/>
      <c r="AH61" s="15"/>
      <c r="AJ61" s="14"/>
    </row>
    <row r="62" spans="1:36" ht="12.95" customHeight="1" x14ac:dyDescent="0.15">
      <c r="A62" s="280" t="b">
        <v>0</v>
      </c>
      <c r="B62" s="280" t="b">
        <v>0</v>
      </c>
      <c r="C62" s="280" t="b">
        <v>0</v>
      </c>
      <c r="E62" s="284"/>
      <c r="F62" s="292"/>
      <c r="G62" s="15"/>
      <c r="H62" s="269"/>
      <c r="I62" s="353"/>
      <c r="J62" s="595" t="s">
        <v>313</v>
      </c>
      <c r="K62" s="596"/>
      <c r="L62" s="596"/>
      <c r="M62" s="597"/>
      <c r="N62" s="184" t="str">
        <f>IF(C62=TRUE,"■","□")</f>
        <v>□</v>
      </c>
      <c r="O62" s="6" t="s">
        <v>347</v>
      </c>
      <c r="P62" s="6"/>
      <c r="Q62" s="6"/>
      <c r="R62" s="6"/>
      <c r="S62" s="6"/>
      <c r="T62" s="6"/>
      <c r="U62" s="6"/>
      <c r="V62" s="6"/>
      <c r="W62" s="6"/>
      <c r="X62" s="6"/>
      <c r="Y62" s="6"/>
      <c r="Z62" s="6"/>
      <c r="AA62" s="6"/>
      <c r="AB62" s="6"/>
      <c r="AC62" s="6"/>
      <c r="AD62" s="27"/>
      <c r="AE62" s="184" t="str">
        <f>IF(C62=TRUE,"■","□")</f>
        <v>□</v>
      </c>
      <c r="AF62" s="557" t="s">
        <v>284</v>
      </c>
      <c r="AG62" s="558"/>
      <c r="AH62" s="28"/>
      <c r="AI62" s="28"/>
      <c r="AJ62" s="283"/>
    </row>
    <row r="63" spans="1:36" ht="14.1" customHeight="1" x14ac:dyDescent="0.15">
      <c r="A63" s="280" t="b">
        <v>0</v>
      </c>
      <c r="B63" s="280" t="b">
        <v>0</v>
      </c>
      <c r="C63" s="280" t="b">
        <v>1</v>
      </c>
      <c r="E63" s="290"/>
      <c r="F63" s="16"/>
      <c r="G63" s="15"/>
      <c r="H63" s="347"/>
      <c r="I63" s="332"/>
      <c r="J63" s="551"/>
      <c r="K63" s="517"/>
      <c r="L63" s="517"/>
      <c r="M63" s="552"/>
      <c r="N63" s="285"/>
      <c r="O63" s="1" t="s">
        <v>341</v>
      </c>
      <c r="R63" s="354" t="s">
        <v>340</v>
      </c>
      <c r="AD63" s="16"/>
      <c r="AE63" s="45" t="str">
        <f>IF(C62=TRUE,"■","□")</f>
        <v>□</v>
      </c>
      <c r="AF63" s="555" t="s">
        <v>283</v>
      </c>
      <c r="AG63" s="556"/>
      <c r="AH63" s="528" t="str">
        <f>IF(C62=TRUE,A52,A53)</f>
        <v>□　適</v>
      </c>
      <c r="AI63" s="528"/>
      <c r="AJ63" s="529"/>
    </row>
    <row r="64" spans="1:36" ht="14.1" customHeight="1" x14ac:dyDescent="0.15">
      <c r="B64" s="280" t="b">
        <v>0</v>
      </c>
      <c r="E64" s="290"/>
      <c r="F64" s="16"/>
      <c r="G64" s="285"/>
      <c r="H64" s="347"/>
      <c r="I64" s="332"/>
      <c r="J64" s="625"/>
      <c r="K64" s="626"/>
      <c r="L64" s="626"/>
      <c r="M64" s="627"/>
      <c r="N64" s="8"/>
      <c r="O64" s="9"/>
      <c r="P64" s="9"/>
      <c r="Q64" s="9"/>
      <c r="R64" s="9"/>
      <c r="S64" s="9"/>
      <c r="T64" s="9"/>
      <c r="U64" s="9"/>
      <c r="V64" s="9"/>
      <c r="W64" s="9"/>
      <c r="X64" s="9"/>
      <c r="Y64" s="9"/>
      <c r="Z64" s="9"/>
      <c r="AA64" s="9"/>
      <c r="AB64" s="9"/>
      <c r="AC64" s="9"/>
      <c r="AD64" s="20"/>
      <c r="AE64" s="187" t="str">
        <f>IF(C62=TRUE,"■","□")</f>
        <v>□</v>
      </c>
      <c r="AF64" s="543" t="s">
        <v>3</v>
      </c>
      <c r="AG64" s="544"/>
      <c r="AH64" s="9"/>
      <c r="AI64" s="9"/>
      <c r="AJ64" s="10"/>
    </row>
    <row r="65" spans="2:36" ht="14.1" customHeight="1" x14ac:dyDescent="0.15">
      <c r="B65" s="280" t="b">
        <v>0</v>
      </c>
      <c r="C65" s="280" t="b">
        <v>0</v>
      </c>
      <c r="E65" s="355"/>
      <c r="F65" s="27"/>
      <c r="G65" s="340"/>
      <c r="H65" s="341"/>
      <c r="I65" s="342"/>
      <c r="J65" s="595" t="s">
        <v>314</v>
      </c>
      <c r="K65" s="596"/>
      <c r="L65" s="596"/>
      <c r="M65" s="597"/>
      <c r="N65" s="28" t="str">
        <f>IF(B65=TRUE,"■","□")</f>
        <v>□</v>
      </c>
      <c r="O65" s="6" t="s">
        <v>342</v>
      </c>
      <c r="P65" s="6"/>
      <c r="Q65" s="6"/>
      <c r="R65" s="6" t="str">
        <f>IF(B65=FALSE,"■","□")</f>
        <v>■</v>
      </c>
      <c r="S65" s="6" t="s">
        <v>343</v>
      </c>
      <c r="T65" s="6"/>
      <c r="U65" s="6"/>
      <c r="V65" s="6"/>
      <c r="W65" s="6"/>
      <c r="X65" s="6"/>
      <c r="Y65" s="6"/>
      <c r="Z65" s="6"/>
      <c r="AA65" s="6"/>
      <c r="AB65" s="6"/>
      <c r="AC65" s="6"/>
      <c r="AD65" s="27"/>
      <c r="AE65" s="184" t="str">
        <f>IF(B65=TRUE,"■","□")</f>
        <v>□</v>
      </c>
      <c r="AF65" s="557" t="s">
        <v>284</v>
      </c>
      <c r="AG65" s="558"/>
      <c r="AH65" s="6"/>
      <c r="AI65" s="6"/>
      <c r="AJ65" s="7"/>
    </row>
    <row r="66" spans="2:36" ht="14.1" customHeight="1" x14ac:dyDescent="0.15">
      <c r="B66" s="280" t="b">
        <v>0</v>
      </c>
      <c r="C66" s="280" t="b">
        <v>0</v>
      </c>
      <c r="E66" s="290"/>
      <c r="F66" s="16"/>
      <c r="G66" s="285"/>
      <c r="H66" s="347"/>
      <c r="I66" s="332"/>
      <c r="J66" s="551"/>
      <c r="K66" s="517"/>
      <c r="L66" s="517"/>
      <c r="M66" s="552"/>
      <c r="N66" s="46" t="str">
        <f>IF(B66=TRUE,"■","□")</f>
        <v>□</v>
      </c>
      <c r="O66" s="1" t="s">
        <v>315</v>
      </c>
      <c r="T66" s="1" t="str">
        <f>IF(C66=TRUE,"■","□")</f>
        <v>□</v>
      </c>
      <c r="U66" s="1" t="s">
        <v>344</v>
      </c>
      <c r="AD66" s="16"/>
      <c r="AE66" s="45" t="str">
        <f>IF(B65=TRUE,"■","□")</f>
        <v>□</v>
      </c>
      <c r="AF66" s="555" t="s">
        <v>106</v>
      </c>
      <c r="AG66" s="556"/>
      <c r="AH66" s="528" t="str">
        <f>IF(B65=TRUE,A52,A53)</f>
        <v>□　適</v>
      </c>
      <c r="AI66" s="528"/>
      <c r="AJ66" s="529"/>
    </row>
    <row r="67" spans="2:36" ht="14.1" customHeight="1" thickBot="1" x14ac:dyDescent="0.2">
      <c r="B67" s="280" t="b">
        <v>0</v>
      </c>
      <c r="E67" s="291"/>
      <c r="F67" s="32"/>
      <c r="G67" s="286"/>
      <c r="H67" s="344"/>
      <c r="I67" s="345"/>
      <c r="J67" s="622"/>
      <c r="K67" s="623"/>
      <c r="L67" s="623"/>
      <c r="M67" s="624"/>
      <c r="N67" s="193" t="str">
        <f>IF(B67=TRUE,"■","□")</f>
        <v>□</v>
      </c>
      <c r="O67" s="23" t="s">
        <v>345</v>
      </c>
      <c r="P67" s="23"/>
      <c r="Q67" s="629"/>
      <c r="R67" s="629"/>
      <c r="S67" s="629"/>
      <c r="T67" s="629"/>
      <c r="U67" s="629"/>
      <c r="V67" s="629"/>
      <c r="W67" s="629"/>
      <c r="X67" s="629"/>
      <c r="Y67" s="629"/>
      <c r="Z67" s="629"/>
      <c r="AA67" s="629"/>
      <c r="AB67" s="629"/>
      <c r="AC67" s="629"/>
      <c r="AD67" s="32" t="s">
        <v>346</v>
      </c>
      <c r="AE67" s="187"/>
      <c r="AF67" s="543"/>
      <c r="AG67" s="544"/>
      <c r="AH67" s="23"/>
      <c r="AI67" s="23"/>
      <c r="AJ67" s="264"/>
    </row>
    <row r="68" spans="2:36" ht="14.1" customHeight="1" x14ac:dyDescent="0.15"/>
    <row r="69" spans="2:36" ht="14.1" customHeight="1" x14ac:dyDescent="0.15"/>
    <row r="70" spans="2:36" ht="14.1" customHeight="1" x14ac:dyDescent="0.15"/>
    <row r="71" spans="2:36" ht="14.1" customHeight="1" x14ac:dyDescent="0.15"/>
    <row r="72" spans="2:36" ht="14.1" customHeight="1" x14ac:dyDescent="0.15"/>
    <row r="73" spans="2:36" ht="14.1" customHeight="1" x14ac:dyDescent="0.15"/>
    <row r="74" spans="2:36" ht="14.1" customHeight="1" x14ac:dyDescent="0.15"/>
    <row r="75" spans="2:36" ht="14.1" customHeight="1" x14ac:dyDescent="0.15"/>
    <row r="76" spans="2:36" ht="14.1" customHeight="1" x14ac:dyDescent="0.15"/>
    <row r="77" spans="2:36" ht="14.1" customHeight="1" x14ac:dyDescent="0.15"/>
    <row r="78" spans="2:36" ht="14.1" customHeight="1" x14ac:dyDescent="0.15"/>
    <row r="79" spans="2:36" ht="14.1" customHeight="1" x14ac:dyDescent="0.15"/>
    <row r="80" spans="2:36" ht="14.1" customHeight="1" x14ac:dyDescent="0.15"/>
    <row r="81" ht="14.1" customHeight="1" x14ac:dyDescent="0.15"/>
    <row r="82" ht="14.1" customHeight="1" x14ac:dyDescent="0.15"/>
    <row r="83" ht="14.1" customHeight="1" x14ac:dyDescent="0.15"/>
    <row r="84" ht="14.1" customHeight="1" x14ac:dyDescent="0.15"/>
    <row r="85" ht="14.1" customHeight="1" x14ac:dyDescent="0.15"/>
    <row r="86" ht="14.1" customHeight="1" x14ac:dyDescent="0.15"/>
    <row r="87" ht="14.1" customHeight="1" x14ac:dyDescent="0.15"/>
    <row r="88" ht="14.1" customHeight="1" x14ac:dyDescent="0.15"/>
    <row r="89" ht="14.1" customHeight="1" x14ac:dyDescent="0.15"/>
    <row r="90" ht="14.1" customHeight="1" x14ac:dyDescent="0.15"/>
    <row r="91" ht="14.1" customHeight="1" x14ac:dyDescent="0.15"/>
    <row r="92" ht="14.1" customHeight="1" x14ac:dyDescent="0.15"/>
    <row r="93" ht="14.1" customHeight="1" x14ac:dyDescent="0.15"/>
    <row r="94" ht="14.1" customHeight="1" x14ac:dyDescent="0.15"/>
    <row r="95" ht="14.1" customHeight="1" x14ac:dyDescent="0.15"/>
    <row r="96" ht="14.1" customHeight="1" x14ac:dyDescent="0.15"/>
    <row r="97" ht="14.1" customHeight="1" x14ac:dyDescent="0.15"/>
    <row r="98" ht="14.1" customHeight="1" x14ac:dyDescent="0.15"/>
    <row r="99" ht="14.1" customHeight="1" x14ac:dyDescent="0.15"/>
    <row r="100" ht="14.1" customHeight="1" x14ac:dyDescent="0.15"/>
    <row r="101" ht="14.1" customHeight="1" x14ac:dyDescent="0.15"/>
    <row r="102" ht="14.1" customHeight="1" x14ac:dyDescent="0.15"/>
    <row r="103" ht="14.1" customHeight="1" x14ac:dyDescent="0.15"/>
    <row r="104" ht="14.1" customHeight="1" x14ac:dyDescent="0.15"/>
    <row r="105" ht="14.1" customHeight="1" x14ac:dyDescent="0.15"/>
    <row r="106" ht="14.1" customHeight="1" x14ac:dyDescent="0.15"/>
    <row r="107" ht="14.1" customHeight="1" x14ac:dyDescent="0.15"/>
    <row r="108" ht="14.1" customHeight="1" x14ac:dyDescent="0.15"/>
    <row r="109" ht="14.1" customHeight="1" x14ac:dyDescent="0.15"/>
    <row r="110" ht="14.1" customHeight="1" x14ac:dyDescent="0.15"/>
    <row r="111" ht="14.1" customHeight="1" x14ac:dyDescent="0.15"/>
    <row r="112" ht="14.1" customHeight="1" x14ac:dyDescent="0.15"/>
    <row r="113" ht="14.1" customHeight="1" x14ac:dyDescent="0.15"/>
    <row r="114" ht="14.1" customHeight="1" x14ac:dyDescent="0.15"/>
    <row r="115" ht="14.1" customHeight="1" x14ac:dyDescent="0.15"/>
    <row r="116" ht="14.1" customHeight="1" x14ac:dyDescent="0.15"/>
    <row r="117" ht="14.1" customHeight="1" x14ac:dyDescent="0.15"/>
    <row r="118" ht="14.1" customHeight="1" x14ac:dyDescent="0.15"/>
    <row r="119" ht="14.1" customHeight="1" x14ac:dyDescent="0.15"/>
    <row r="120" ht="14.1" customHeight="1" x14ac:dyDescent="0.15"/>
    <row r="121" ht="14.1" customHeight="1" x14ac:dyDescent="0.15"/>
    <row r="122" ht="14.1" customHeight="1" x14ac:dyDescent="0.15"/>
    <row r="123" ht="14.1" customHeight="1" x14ac:dyDescent="0.15"/>
    <row r="124" ht="14.1" customHeight="1" x14ac:dyDescent="0.15"/>
    <row r="125" ht="14.1" customHeight="1" x14ac:dyDescent="0.15"/>
    <row r="126" ht="14.1" customHeight="1" x14ac:dyDescent="0.15"/>
    <row r="127" ht="14.1" customHeight="1" x14ac:dyDescent="0.15"/>
    <row r="128" ht="14.1" customHeight="1" x14ac:dyDescent="0.15"/>
    <row r="129" ht="14.1" customHeight="1" x14ac:dyDescent="0.15"/>
    <row r="130" ht="14.1" customHeight="1" x14ac:dyDescent="0.15"/>
    <row r="131" ht="14.1" customHeight="1" x14ac:dyDescent="0.15"/>
    <row r="132" ht="14.1" customHeight="1" x14ac:dyDescent="0.15"/>
    <row r="133" ht="14.1" customHeight="1" x14ac:dyDescent="0.15"/>
    <row r="134" ht="14.1" customHeight="1" x14ac:dyDescent="0.15"/>
    <row r="135" ht="14.1" customHeight="1" x14ac:dyDescent="0.15"/>
    <row r="136" ht="14.1" customHeight="1" x14ac:dyDescent="0.15"/>
    <row r="137" ht="14.1" customHeight="1" x14ac:dyDescent="0.15"/>
    <row r="138" ht="14.1" customHeight="1" x14ac:dyDescent="0.15"/>
    <row r="139" ht="14.1" customHeight="1" x14ac:dyDescent="0.15"/>
    <row r="140" ht="14.1" customHeight="1" x14ac:dyDescent="0.15"/>
    <row r="141" ht="14.1" customHeight="1" x14ac:dyDescent="0.15"/>
    <row r="142" ht="14.1" customHeight="1" x14ac:dyDescent="0.15"/>
    <row r="143" ht="14.1" customHeight="1" x14ac:dyDescent="0.15"/>
    <row r="144" ht="14.1" customHeight="1" x14ac:dyDescent="0.15"/>
    <row r="145" ht="14.1" customHeight="1" x14ac:dyDescent="0.15"/>
    <row r="146" ht="14.1" customHeight="1" x14ac:dyDescent="0.15"/>
    <row r="147" ht="14.1" customHeight="1" x14ac:dyDescent="0.15"/>
    <row r="148" ht="14.1" customHeight="1" x14ac:dyDescent="0.15"/>
    <row r="149" ht="14.1" customHeight="1" x14ac:dyDescent="0.15"/>
    <row r="150" ht="14.1" customHeight="1" x14ac:dyDescent="0.15"/>
    <row r="151" ht="14.1" customHeight="1" x14ac:dyDescent="0.15"/>
    <row r="152" ht="14.1" customHeight="1" x14ac:dyDescent="0.15"/>
    <row r="153" ht="14.1" customHeight="1" x14ac:dyDescent="0.15"/>
    <row r="154" ht="14.1" customHeight="1" x14ac:dyDescent="0.15"/>
    <row r="155" ht="14.1" customHeight="1" x14ac:dyDescent="0.15"/>
    <row r="156" ht="14.1" customHeight="1" x14ac:dyDescent="0.15"/>
    <row r="157" ht="14.1" customHeight="1" x14ac:dyDescent="0.15"/>
    <row r="158" ht="14.1" customHeight="1" x14ac:dyDescent="0.15"/>
    <row r="159" ht="14.1" customHeight="1" x14ac:dyDescent="0.15"/>
    <row r="160" ht="14.1" customHeight="1" x14ac:dyDescent="0.15"/>
    <row r="161" ht="14.1" customHeight="1" x14ac:dyDescent="0.15"/>
    <row r="162" ht="14.1" customHeight="1" x14ac:dyDescent="0.15"/>
    <row r="163" ht="14.1" customHeight="1" x14ac:dyDescent="0.15"/>
    <row r="164" ht="14.1" customHeight="1" x14ac:dyDescent="0.15"/>
    <row r="165" ht="14.1" customHeight="1" x14ac:dyDescent="0.15"/>
    <row r="166" ht="14.1" customHeight="1" x14ac:dyDescent="0.15"/>
    <row r="167" ht="14.1" customHeight="1" x14ac:dyDescent="0.15"/>
    <row r="168" ht="14.1" customHeight="1" x14ac:dyDescent="0.15"/>
    <row r="169" ht="14.1" customHeight="1" x14ac:dyDescent="0.15"/>
    <row r="170" ht="14.1" customHeight="1" x14ac:dyDescent="0.15"/>
    <row r="171" ht="14.1" customHeight="1" x14ac:dyDescent="0.15"/>
    <row r="172" ht="14.1" customHeight="1" x14ac:dyDescent="0.15"/>
    <row r="173" ht="14.1" customHeight="1" x14ac:dyDescent="0.15"/>
    <row r="174" ht="14.1" customHeight="1" x14ac:dyDescent="0.15"/>
    <row r="175" ht="14.1" customHeight="1" x14ac:dyDescent="0.15"/>
    <row r="176" ht="14.1" customHeight="1" x14ac:dyDescent="0.15"/>
    <row r="177" ht="14.1" customHeight="1" x14ac:dyDescent="0.15"/>
    <row r="178" ht="14.1" customHeight="1" x14ac:dyDescent="0.15"/>
    <row r="179" ht="14.1" customHeight="1" x14ac:dyDescent="0.15"/>
    <row r="180" ht="14.1" customHeight="1" x14ac:dyDescent="0.15"/>
    <row r="181" ht="14.1" customHeight="1" x14ac:dyDescent="0.15"/>
    <row r="182" ht="14.1" customHeight="1" x14ac:dyDescent="0.15"/>
    <row r="183" ht="14.1" customHeight="1" x14ac:dyDescent="0.15"/>
    <row r="184" ht="14.1" customHeight="1" x14ac:dyDescent="0.15"/>
    <row r="185" ht="14.1" customHeight="1" x14ac:dyDescent="0.15"/>
    <row r="186" ht="14.1" customHeight="1" x14ac:dyDescent="0.15"/>
    <row r="187" ht="14.1" customHeight="1" x14ac:dyDescent="0.15"/>
    <row r="188" ht="14.1" customHeight="1" x14ac:dyDescent="0.15"/>
    <row r="189" ht="14.1" customHeight="1" x14ac:dyDescent="0.15"/>
    <row r="190" ht="14.1" customHeight="1" x14ac:dyDescent="0.15"/>
    <row r="191" ht="14.1" customHeight="1" x14ac:dyDescent="0.15"/>
    <row r="192" ht="14.1" customHeight="1" x14ac:dyDescent="0.15"/>
    <row r="193" ht="14.1" customHeight="1" x14ac:dyDescent="0.15"/>
    <row r="194" ht="14.1" customHeight="1" x14ac:dyDescent="0.15"/>
    <row r="195" ht="14.1" customHeight="1" x14ac:dyDescent="0.15"/>
    <row r="196" ht="14.1" customHeight="1" x14ac:dyDescent="0.15"/>
    <row r="197" ht="14.1" customHeight="1" x14ac:dyDescent="0.15"/>
    <row r="198" ht="14.1" customHeight="1" x14ac:dyDescent="0.15"/>
    <row r="199" ht="14.1" customHeight="1" x14ac:dyDescent="0.15"/>
    <row r="200" ht="14.1" customHeight="1" x14ac:dyDescent="0.15"/>
    <row r="201" ht="14.1" customHeight="1" x14ac:dyDescent="0.15"/>
    <row r="202" ht="14.1" customHeight="1" x14ac:dyDescent="0.15"/>
    <row r="203" ht="14.1" customHeight="1" x14ac:dyDescent="0.15"/>
    <row r="204" ht="14.1" customHeight="1" x14ac:dyDescent="0.15"/>
    <row r="205" ht="14.1" customHeight="1" x14ac:dyDescent="0.15"/>
    <row r="206" ht="14.1" customHeight="1" x14ac:dyDescent="0.15"/>
    <row r="207" ht="14.1" customHeight="1" x14ac:dyDescent="0.15"/>
    <row r="208" ht="14.1" customHeight="1" x14ac:dyDescent="0.15"/>
    <row r="209" ht="14.1" customHeight="1" x14ac:dyDescent="0.15"/>
    <row r="210" ht="14.1" customHeight="1" x14ac:dyDescent="0.15"/>
    <row r="211" ht="14.1" customHeight="1" x14ac:dyDescent="0.15"/>
    <row r="212" ht="14.1" customHeight="1" x14ac:dyDescent="0.15"/>
    <row r="213" ht="14.1" customHeight="1" x14ac:dyDescent="0.15"/>
    <row r="214" ht="14.1" customHeight="1" x14ac:dyDescent="0.15"/>
    <row r="215" ht="14.1" customHeight="1" x14ac:dyDescent="0.15"/>
    <row r="216" ht="14.1" customHeight="1" x14ac:dyDescent="0.15"/>
    <row r="217" ht="14.1" customHeight="1" x14ac:dyDescent="0.15"/>
    <row r="218" ht="14.1" customHeight="1" x14ac:dyDescent="0.15"/>
    <row r="219" ht="14.1" customHeight="1" x14ac:dyDescent="0.15"/>
    <row r="220" ht="14.1" customHeight="1" x14ac:dyDescent="0.15"/>
    <row r="221" ht="14.1" customHeight="1" x14ac:dyDescent="0.15"/>
    <row r="222" ht="14.1" customHeight="1" x14ac:dyDescent="0.15"/>
    <row r="223" ht="14.1" customHeight="1" x14ac:dyDescent="0.15"/>
    <row r="224" ht="14.1" customHeight="1" x14ac:dyDescent="0.15"/>
    <row r="225" ht="14.1" customHeight="1" x14ac:dyDescent="0.15"/>
    <row r="226" ht="14.1" customHeight="1" x14ac:dyDescent="0.15"/>
    <row r="227" ht="14.1" customHeight="1" x14ac:dyDescent="0.15"/>
    <row r="228" ht="14.1" customHeight="1" x14ac:dyDescent="0.15"/>
    <row r="229" ht="14.1" customHeight="1" x14ac:dyDescent="0.15"/>
    <row r="230" ht="14.1" customHeight="1" x14ac:dyDescent="0.15"/>
    <row r="231" ht="14.1" customHeight="1" x14ac:dyDescent="0.15"/>
    <row r="232" ht="14.1" customHeight="1" x14ac:dyDescent="0.15"/>
    <row r="233" ht="14.1" customHeight="1" x14ac:dyDescent="0.15"/>
    <row r="234" ht="14.1" customHeight="1" x14ac:dyDescent="0.15"/>
    <row r="235" ht="14.1" customHeight="1" x14ac:dyDescent="0.15"/>
    <row r="236" ht="14.1" customHeight="1" x14ac:dyDescent="0.15"/>
    <row r="237" ht="14.1" customHeight="1" x14ac:dyDescent="0.15"/>
    <row r="238" ht="14.1" customHeight="1" x14ac:dyDescent="0.15"/>
    <row r="239" ht="14.1" customHeight="1" x14ac:dyDescent="0.15"/>
    <row r="240" ht="14.1" customHeight="1" x14ac:dyDescent="0.15"/>
    <row r="241" ht="14.1" customHeight="1" x14ac:dyDescent="0.15"/>
    <row r="242" ht="14.1" customHeight="1" x14ac:dyDescent="0.15"/>
    <row r="243" ht="14.1" customHeight="1" x14ac:dyDescent="0.15"/>
    <row r="244" ht="14.1" customHeight="1" x14ac:dyDescent="0.15"/>
    <row r="245" ht="14.1" customHeight="1" x14ac:dyDescent="0.15"/>
    <row r="246" ht="14.1" customHeight="1" x14ac:dyDescent="0.15"/>
    <row r="247" ht="14.1" customHeight="1" x14ac:dyDescent="0.15"/>
    <row r="248" ht="14.1" customHeight="1" x14ac:dyDescent="0.15"/>
    <row r="249" ht="14.1" customHeight="1" x14ac:dyDescent="0.15"/>
    <row r="250" ht="14.1" customHeight="1" x14ac:dyDescent="0.15"/>
    <row r="251" ht="14.1" customHeight="1" x14ac:dyDescent="0.15"/>
    <row r="252" ht="14.1" customHeight="1" x14ac:dyDescent="0.15"/>
    <row r="253" ht="14.1" customHeight="1" x14ac:dyDescent="0.15"/>
    <row r="254" ht="14.1" customHeight="1" x14ac:dyDescent="0.15"/>
    <row r="255" ht="14.1" customHeight="1" x14ac:dyDescent="0.15"/>
    <row r="256" ht="14.1" customHeight="1" x14ac:dyDescent="0.15"/>
    <row r="257" ht="14.1" customHeight="1" x14ac:dyDescent="0.15"/>
    <row r="258" ht="14.1" customHeight="1" x14ac:dyDescent="0.15"/>
    <row r="259" ht="14.1" customHeight="1" x14ac:dyDescent="0.15"/>
    <row r="260" ht="14.1" customHeight="1" x14ac:dyDescent="0.15"/>
    <row r="261" ht="14.1" customHeight="1" x14ac:dyDescent="0.15"/>
    <row r="262" ht="14.1" customHeight="1" x14ac:dyDescent="0.15"/>
    <row r="263" ht="14.1" customHeight="1" x14ac:dyDescent="0.15"/>
    <row r="264" ht="14.1" customHeight="1" x14ac:dyDescent="0.15"/>
    <row r="265" ht="14.1" customHeight="1" x14ac:dyDescent="0.15"/>
    <row r="266" ht="14.1" customHeight="1" x14ac:dyDescent="0.15"/>
    <row r="267" ht="14.1" customHeight="1" x14ac:dyDescent="0.15"/>
    <row r="268" ht="14.1" customHeight="1" x14ac:dyDescent="0.15"/>
    <row r="269" ht="14.1" customHeight="1" x14ac:dyDescent="0.15"/>
    <row r="270" ht="14.1" customHeight="1" x14ac:dyDescent="0.15"/>
    <row r="271" ht="14.1" customHeight="1" x14ac:dyDescent="0.15"/>
    <row r="272" ht="14.1" customHeight="1" x14ac:dyDescent="0.15"/>
    <row r="273" ht="14.1" customHeight="1" x14ac:dyDescent="0.15"/>
    <row r="274" ht="14.1" customHeight="1" x14ac:dyDescent="0.15"/>
    <row r="275" ht="14.1" customHeight="1" x14ac:dyDescent="0.15"/>
    <row r="276" ht="14.1" customHeight="1" x14ac:dyDescent="0.15"/>
    <row r="277" ht="14.1" customHeight="1" x14ac:dyDescent="0.15"/>
    <row r="278" ht="14.1" customHeight="1" x14ac:dyDescent="0.15"/>
    <row r="279" ht="14.1" customHeight="1" x14ac:dyDescent="0.15"/>
    <row r="280" ht="14.1" customHeight="1" x14ac:dyDescent="0.15"/>
    <row r="281" ht="14.1" customHeight="1" x14ac:dyDescent="0.15"/>
    <row r="282" ht="14.1" customHeight="1" x14ac:dyDescent="0.15"/>
    <row r="283" ht="14.1" customHeight="1" x14ac:dyDescent="0.15"/>
    <row r="284" ht="14.1" customHeight="1" x14ac:dyDescent="0.15"/>
    <row r="285" ht="14.1" customHeight="1" x14ac:dyDescent="0.15"/>
    <row r="286" ht="14.1" customHeight="1" x14ac:dyDescent="0.15"/>
    <row r="287" ht="14.1" customHeight="1" x14ac:dyDescent="0.15"/>
    <row r="288" ht="14.1" customHeight="1" x14ac:dyDescent="0.15"/>
    <row r="289" ht="14.1" customHeight="1" x14ac:dyDescent="0.15"/>
    <row r="290" ht="14.1" customHeight="1" x14ac:dyDescent="0.15"/>
    <row r="291" ht="14.1" customHeight="1" x14ac:dyDescent="0.15"/>
    <row r="292" ht="14.1" customHeight="1" x14ac:dyDescent="0.15"/>
    <row r="293" ht="14.1" customHeight="1" x14ac:dyDescent="0.15"/>
    <row r="294" ht="14.1" customHeight="1" x14ac:dyDescent="0.15"/>
    <row r="295" ht="14.1" customHeight="1" x14ac:dyDescent="0.15"/>
    <row r="296" ht="14.1" customHeight="1" x14ac:dyDescent="0.15"/>
    <row r="297" ht="14.1" customHeight="1" x14ac:dyDescent="0.15"/>
    <row r="298" ht="14.1" customHeight="1" x14ac:dyDescent="0.15"/>
    <row r="299" ht="14.1" customHeight="1" x14ac:dyDescent="0.15"/>
    <row r="300" ht="14.1" customHeight="1" x14ac:dyDescent="0.15"/>
    <row r="301" ht="14.1" customHeight="1" x14ac:dyDescent="0.15"/>
    <row r="302" ht="14.1" customHeight="1" x14ac:dyDescent="0.15"/>
    <row r="303" ht="14.1" customHeight="1" x14ac:dyDescent="0.15"/>
    <row r="304" ht="14.1" customHeight="1" x14ac:dyDescent="0.15"/>
    <row r="305" ht="14.1" customHeight="1" x14ac:dyDescent="0.15"/>
    <row r="306" ht="14.1" customHeight="1" x14ac:dyDescent="0.15"/>
    <row r="307" ht="14.1" customHeight="1" x14ac:dyDescent="0.15"/>
    <row r="308" ht="14.1" customHeight="1" x14ac:dyDescent="0.15"/>
    <row r="309" ht="14.1" customHeight="1" x14ac:dyDescent="0.15"/>
    <row r="310" ht="14.1" customHeight="1" x14ac:dyDescent="0.15"/>
    <row r="311" ht="14.1" customHeight="1" x14ac:dyDescent="0.15"/>
    <row r="312" ht="14.1" customHeight="1" x14ac:dyDescent="0.15"/>
    <row r="313" ht="14.1" customHeight="1" x14ac:dyDescent="0.15"/>
    <row r="314" ht="14.1" customHeight="1" x14ac:dyDescent="0.15"/>
    <row r="315" ht="14.1" customHeight="1" x14ac:dyDescent="0.15"/>
    <row r="316" ht="14.1" customHeight="1" x14ac:dyDescent="0.15"/>
    <row r="317" ht="14.1" customHeight="1" x14ac:dyDescent="0.15"/>
    <row r="318" ht="14.1" customHeight="1" x14ac:dyDescent="0.15"/>
    <row r="319" ht="14.1" customHeight="1" x14ac:dyDescent="0.15"/>
    <row r="320" ht="14.1" customHeight="1" x14ac:dyDescent="0.15"/>
    <row r="321" ht="14.1" customHeight="1" x14ac:dyDescent="0.15"/>
    <row r="322" ht="14.1" customHeight="1" x14ac:dyDescent="0.15"/>
    <row r="323" ht="14.1" customHeight="1" x14ac:dyDescent="0.15"/>
    <row r="324" ht="14.1" customHeight="1" x14ac:dyDescent="0.15"/>
    <row r="325" ht="14.1" customHeight="1" x14ac:dyDescent="0.15"/>
    <row r="326" ht="14.1" customHeight="1" x14ac:dyDescent="0.15"/>
    <row r="327" ht="14.1" customHeight="1" x14ac:dyDescent="0.15"/>
    <row r="328" ht="14.1" customHeight="1" x14ac:dyDescent="0.15"/>
    <row r="329" ht="14.1" customHeight="1" x14ac:dyDescent="0.15"/>
    <row r="330" ht="14.1" customHeight="1" x14ac:dyDescent="0.15"/>
    <row r="331" ht="14.1" customHeight="1" x14ac:dyDescent="0.15"/>
    <row r="332" ht="14.1" customHeight="1" x14ac:dyDescent="0.15"/>
    <row r="333" ht="14.1" customHeight="1" x14ac:dyDescent="0.15"/>
    <row r="334" ht="14.1" customHeight="1" x14ac:dyDescent="0.15"/>
    <row r="335" ht="14.1" customHeight="1" x14ac:dyDescent="0.15"/>
    <row r="336" ht="14.1" customHeight="1" x14ac:dyDescent="0.15"/>
    <row r="337" ht="14.1" customHeight="1" x14ac:dyDescent="0.15"/>
    <row r="338" ht="14.1" customHeight="1" x14ac:dyDescent="0.15"/>
    <row r="339" ht="14.1" customHeight="1" x14ac:dyDescent="0.15"/>
    <row r="340" ht="14.1" customHeight="1" x14ac:dyDescent="0.15"/>
    <row r="341" ht="14.1" customHeight="1" x14ac:dyDescent="0.15"/>
    <row r="342" ht="14.1" customHeight="1" x14ac:dyDescent="0.15"/>
    <row r="343" ht="14.1" customHeight="1" x14ac:dyDescent="0.15"/>
    <row r="344" ht="14.1" customHeight="1" x14ac:dyDescent="0.15"/>
    <row r="345" ht="14.1" customHeight="1" x14ac:dyDescent="0.15"/>
    <row r="346" ht="14.1" customHeight="1" x14ac:dyDescent="0.15"/>
    <row r="347" ht="14.1" customHeight="1" x14ac:dyDescent="0.15"/>
    <row r="348" ht="14.1" customHeight="1" x14ac:dyDescent="0.15"/>
    <row r="349" ht="14.1" customHeight="1" x14ac:dyDescent="0.15"/>
    <row r="350" ht="14.1" customHeight="1" x14ac:dyDescent="0.15"/>
    <row r="351" ht="14.1" customHeight="1" x14ac:dyDescent="0.15"/>
    <row r="352" ht="14.1" customHeight="1" x14ac:dyDescent="0.15"/>
    <row r="353" ht="14.1" customHeight="1" x14ac:dyDescent="0.15"/>
    <row r="354" ht="14.1" customHeight="1" x14ac:dyDescent="0.15"/>
    <row r="355" ht="14.1" customHeight="1" x14ac:dyDescent="0.15"/>
    <row r="356" ht="14.1" customHeight="1" x14ac:dyDescent="0.15"/>
    <row r="357" ht="14.1" customHeight="1" x14ac:dyDescent="0.15"/>
    <row r="358" ht="14.1" customHeight="1" x14ac:dyDescent="0.15"/>
    <row r="359" ht="14.1" customHeight="1" x14ac:dyDescent="0.15"/>
    <row r="360" ht="14.1" customHeight="1" x14ac:dyDescent="0.15"/>
    <row r="361" ht="14.1" customHeight="1" x14ac:dyDescent="0.15"/>
    <row r="362" ht="14.1" customHeight="1" x14ac:dyDescent="0.15"/>
    <row r="363" ht="14.1" customHeight="1" x14ac:dyDescent="0.15"/>
    <row r="364" ht="14.1" customHeight="1" x14ac:dyDescent="0.15"/>
    <row r="365" ht="14.1" customHeight="1" x14ac:dyDescent="0.15"/>
    <row r="366" ht="14.1" customHeight="1" x14ac:dyDescent="0.15"/>
    <row r="367" ht="14.1" customHeight="1" x14ac:dyDescent="0.15"/>
    <row r="368" ht="14.1" customHeight="1" x14ac:dyDescent="0.15"/>
    <row r="369" ht="14.1" customHeight="1" x14ac:dyDescent="0.15"/>
    <row r="370" ht="14.1" customHeight="1" x14ac:dyDescent="0.15"/>
    <row r="371" ht="14.1" customHeight="1" x14ac:dyDescent="0.15"/>
    <row r="372" ht="14.1" customHeight="1" x14ac:dyDescent="0.15"/>
    <row r="373" ht="14.1" customHeight="1" x14ac:dyDescent="0.15"/>
    <row r="374" ht="14.1" customHeight="1" x14ac:dyDescent="0.15"/>
    <row r="375" ht="14.1" customHeight="1" x14ac:dyDescent="0.15"/>
    <row r="376" ht="14.1" customHeight="1" x14ac:dyDescent="0.15"/>
    <row r="377" ht="14.1" customHeight="1" x14ac:dyDescent="0.15"/>
    <row r="378" ht="14.1" customHeight="1" x14ac:dyDescent="0.15"/>
    <row r="379" ht="14.1" customHeight="1" x14ac:dyDescent="0.15"/>
    <row r="380" ht="14.1" customHeight="1" x14ac:dyDescent="0.15"/>
    <row r="381" ht="14.1" customHeight="1" x14ac:dyDescent="0.15"/>
    <row r="382" ht="14.1" customHeight="1" x14ac:dyDescent="0.15"/>
    <row r="383" ht="14.1" customHeight="1" x14ac:dyDescent="0.15"/>
    <row r="384" ht="14.1" customHeight="1" x14ac:dyDescent="0.15"/>
    <row r="385" ht="14.1" customHeight="1" x14ac:dyDescent="0.15"/>
    <row r="386" ht="14.1" customHeight="1" x14ac:dyDescent="0.15"/>
    <row r="387" ht="14.1" customHeight="1" x14ac:dyDescent="0.15"/>
    <row r="388" ht="14.1" customHeight="1" x14ac:dyDescent="0.15"/>
    <row r="389" ht="14.1" customHeight="1" x14ac:dyDescent="0.15"/>
    <row r="390" ht="14.1" customHeight="1" x14ac:dyDescent="0.15"/>
    <row r="391" ht="14.1" customHeight="1" x14ac:dyDescent="0.15"/>
    <row r="392" ht="14.1" customHeight="1" x14ac:dyDescent="0.15"/>
    <row r="393" ht="14.1" customHeight="1" x14ac:dyDescent="0.15"/>
    <row r="394" ht="14.1" customHeight="1" x14ac:dyDescent="0.15"/>
    <row r="395" ht="14.1" customHeight="1" x14ac:dyDescent="0.15"/>
    <row r="396" ht="14.1" customHeight="1" x14ac:dyDescent="0.15"/>
    <row r="397" ht="14.1" customHeight="1" x14ac:dyDescent="0.15"/>
    <row r="398" ht="14.1" customHeight="1" x14ac:dyDescent="0.15"/>
    <row r="399" ht="14.1" customHeight="1" x14ac:dyDescent="0.15"/>
    <row r="400" ht="14.1" customHeight="1" x14ac:dyDescent="0.15"/>
    <row r="401" ht="14.1" customHeight="1" x14ac:dyDescent="0.15"/>
    <row r="402" ht="14.1" customHeight="1" x14ac:dyDescent="0.15"/>
    <row r="403" ht="14.1" customHeight="1" x14ac:dyDescent="0.15"/>
    <row r="404" ht="14.1" customHeight="1" x14ac:dyDescent="0.15"/>
    <row r="405" ht="14.1" customHeight="1" x14ac:dyDescent="0.15"/>
    <row r="406" ht="14.1" customHeight="1" x14ac:dyDescent="0.15"/>
    <row r="407" ht="14.1" customHeight="1" x14ac:dyDescent="0.15"/>
    <row r="408" ht="14.1" customHeight="1" x14ac:dyDescent="0.15"/>
    <row r="409" ht="14.1" customHeight="1" x14ac:dyDescent="0.15"/>
    <row r="410" ht="14.1" customHeight="1" x14ac:dyDescent="0.15"/>
    <row r="411" ht="14.1" customHeight="1" x14ac:dyDescent="0.15"/>
    <row r="412" ht="14.1" customHeight="1" x14ac:dyDescent="0.15"/>
    <row r="413" ht="14.1" customHeight="1" x14ac:dyDescent="0.15"/>
    <row r="414" ht="14.1" customHeight="1" x14ac:dyDescent="0.15"/>
    <row r="415" ht="14.1" customHeight="1" x14ac:dyDescent="0.15"/>
    <row r="416" ht="14.1" customHeight="1" x14ac:dyDescent="0.15"/>
    <row r="417" ht="14.1" customHeight="1" x14ac:dyDescent="0.15"/>
    <row r="418" ht="14.1" customHeight="1" x14ac:dyDescent="0.15"/>
    <row r="419" ht="14.1" customHeight="1" x14ac:dyDescent="0.15"/>
    <row r="420" ht="14.1" customHeight="1" x14ac:dyDescent="0.15"/>
    <row r="421" ht="14.1" customHeight="1" x14ac:dyDescent="0.15"/>
    <row r="422" ht="14.1" customHeight="1" x14ac:dyDescent="0.15"/>
    <row r="423" ht="14.1" customHeight="1" x14ac:dyDescent="0.15"/>
    <row r="424" ht="14.1" customHeight="1" x14ac:dyDescent="0.15"/>
    <row r="425" ht="14.1" customHeight="1" x14ac:dyDescent="0.15"/>
    <row r="426" ht="14.1" customHeight="1" x14ac:dyDescent="0.15"/>
    <row r="427" ht="14.1" customHeight="1" x14ac:dyDescent="0.15"/>
    <row r="428" ht="14.1" customHeight="1" x14ac:dyDescent="0.15"/>
    <row r="429" ht="14.1" customHeight="1" x14ac:dyDescent="0.15"/>
    <row r="430" ht="14.1" customHeight="1" x14ac:dyDescent="0.15"/>
    <row r="431" ht="14.1" customHeight="1" x14ac:dyDescent="0.15"/>
    <row r="432" ht="14.1" customHeight="1" x14ac:dyDescent="0.15"/>
    <row r="433" ht="14.1" customHeight="1" x14ac:dyDescent="0.15"/>
    <row r="434" ht="14.1" customHeight="1" x14ac:dyDescent="0.15"/>
    <row r="435" ht="14.1" customHeight="1" x14ac:dyDescent="0.15"/>
    <row r="436" ht="14.1" customHeight="1" x14ac:dyDescent="0.15"/>
    <row r="437" ht="14.1" customHeight="1" x14ac:dyDescent="0.15"/>
    <row r="438" ht="14.1" customHeight="1" x14ac:dyDescent="0.15"/>
    <row r="439" ht="14.1" customHeight="1" x14ac:dyDescent="0.15"/>
    <row r="440" ht="14.1" customHeight="1" x14ac:dyDescent="0.15"/>
    <row r="441" ht="14.1" customHeight="1" x14ac:dyDescent="0.15"/>
    <row r="442" ht="14.1" customHeight="1" x14ac:dyDescent="0.15"/>
    <row r="443" ht="14.1" customHeight="1" x14ac:dyDescent="0.15"/>
    <row r="444" ht="14.1" customHeight="1" x14ac:dyDescent="0.15"/>
    <row r="445" ht="14.1" customHeight="1" x14ac:dyDescent="0.15"/>
    <row r="446" ht="14.1" customHeight="1" x14ac:dyDescent="0.15"/>
    <row r="447" ht="14.1" customHeight="1" x14ac:dyDescent="0.15"/>
    <row r="448" ht="14.1" customHeight="1" x14ac:dyDescent="0.15"/>
    <row r="449" ht="14.1" customHeight="1" x14ac:dyDescent="0.15"/>
    <row r="450" ht="14.1" customHeight="1" x14ac:dyDescent="0.15"/>
    <row r="451" ht="14.1" customHeight="1" x14ac:dyDescent="0.15"/>
    <row r="452" ht="14.1" customHeight="1" x14ac:dyDescent="0.15"/>
    <row r="453" ht="14.1" customHeight="1" x14ac:dyDescent="0.15"/>
    <row r="454" ht="14.1" customHeight="1" x14ac:dyDescent="0.15"/>
    <row r="455" ht="14.1" customHeight="1" x14ac:dyDescent="0.15"/>
    <row r="456" ht="14.1" customHeight="1" x14ac:dyDescent="0.15"/>
    <row r="457" ht="14.1" customHeight="1" x14ac:dyDescent="0.15"/>
    <row r="458" ht="14.1" customHeight="1" x14ac:dyDescent="0.15"/>
    <row r="459" ht="14.1" customHeight="1" x14ac:dyDescent="0.15"/>
    <row r="460" ht="14.1" customHeight="1" x14ac:dyDescent="0.15"/>
    <row r="461" ht="14.1" customHeight="1" x14ac:dyDescent="0.15"/>
    <row r="462" ht="14.1" customHeight="1" x14ac:dyDescent="0.15"/>
    <row r="463" ht="14.1" customHeight="1" x14ac:dyDescent="0.15"/>
    <row r="464" ht="14.1" customHeight="1" x14ac:dyDescent="0.15"/>
    <row r="465" ht="14.1" customHeight="1" x14ac:dyDescent="0.15"/>
    <row r="466" ht="14.1" customHeight="1" x14ac:dyDescent="0.15"/>
    <row r="467" ht="14.1" customHeight="1" x14ac:dyDescent="0.15"/>
    <row r="468" ht="14.1" customHeight="1" x14ac:dyDescent="0.15"/>
    <row r="469" ht="14.1" customHeight="1" x14ac:dyDescent="0.15"/>
    <row r="470" ht="14.1" customHeight="1" x14ac:dyDescent="0.15"/>
    <row r="471" ht="14.1" customHeight="1" x14ac:dyDescent="0.15"/>
    <row r="472" ht="14.1" customHeight="1" x14ac:dyDescent="0.15"/>
  </sheetData>
  <sheetProtection sheet="1" objects="1" scenarios="1" selectLockedCells="1"/>
  <mergeCells count="73">
    <mergeCell ref="AH66:AJ66"/>
    <mergeCell ref="J65:M67"/>
    <mergeCell ref="Q67:AC67"/>
    <mergeCell ref="AF65:AG65"/>
    <mergeCell ref="AF66:AG66"/>
    <mergeCell ref="AF67:AG67"/>
    <mergeCell ref="E50:F61"/>
    <mergeCell ref="AH25:AJ26"/>
    <mergeCell ref="J26:M26"/>
    <mergeCell ref="N26:AD26"/>
    <mergeCell ref="AE26:AG26"/>
    <mergeCell ref="G52:I61"/>
    <mergeCell ref="R32:U32"/>
    <mergeCell ref="AF31:AG31"/>
    <mergeCell ref="AF32:AG32"/>
    <mergeCell ref="J46:M47"/>
    <mergeCell ref="J48:M49"/>
    <mergeCell ref="AH30:AJ30"/>
    <mergeCell ref="AH41:AJ41"/>
    <mergeCell ref="J39:M39"/>
    <mergeCell ref="J42:M42"/>
    <mergeCell ref="E29:F34"/>
    <mergeCell ref="E35:F43"/>
    <mergeCell ref="J35:M35"/>
    <mergeCell ref="J37:M37"/>
    <mergeCell ref="AH10:AJ11"/>
    <mergeCell ref="J12:M13"/>
    <mergeCell ref="AE11:AG11"/>
    <mergeCell ref="AF22:AG22"/>
    <mergeCell ref="Z30:AA30"/>
    <mergeCell ref="J11:M11"/>
    <mergeCell ref="AF12:AG12"/>
    <mergeCell ref="J10:AG10"/>
    <mergeCell ref="N11:AD11"/>
    <mergeCell ref="Y13:AA13"/>
    <mergeCell ref="AF13:AG13"/>
    <mergeCell ref="J15:M16"/>
    <mergeCell ref="J19:M20"/>
    <mergeCell ref="E1:AJ1"/>
    <mergeCell ref="E6:P6"/>
    <mergeCell ref="Q6:AJ6"/>
    <mergeCell ref="E27:F28"/>
    <mergeCell ref="J27:M28"/>
    <mergeCell ref="E25:F26"/>
    <mergeCell ref="G25:I26"/>
    <mergeCell ref="J25:AG25"/>
    <mergeCell ref="Q13:S13"/>
    <mergeCell ref="E10:F11"/>
    <mergeCell ref="E12:F22"/>
    <mergeCell ref="G10:I11"/>
    <mergeCell ref="AF17:AG17"/>
    <mergeCell ref="Y16:AA16"/>
    <mergeCell ref="Q16:S16"/>
    <mergeCell ref="J21:M22"/>
    <mergeCell ref="H13:I13"/>
    <mergeCell ref="AH16:AJ16"/>
    <mergeCell ref="AF63:AG63"/>
    <mergeCell ref="AF62:AG62"/>
    <mergeCell ref="AH63:AJ63"/>
    <mergeCell ref="J44:M44"/>
    <mergeCell ref="AH50:AJ50"/>
    <mergeCell ref="AF18:AG18"/>
    <mergeCell ref="G35:I38"/>
    <mergeCell ref="J62:M64"/>
    <mergeCell ref="Q50:U50"/>
    <mergeCell ref="Z31:AA31"/>
    <mergeCell ref="J33:M34"/>
    <mergeCell ref="AF64:AG64"/>
    <mergeCell ref="AH57:AJ57"/>
    <mergeCell ref="J52:M53"/>
    <mergeCell ref="J54:M55"/>
    <mergeCell ref="J56:M58"/>
    <mergeCell ref="O56:AD57"/>
  </mergeCells>
  <phoneticPr fontId="1"/>
  <pageMargins left="0.70866141732283472" right="0.70866141732283472" top="0.55118110236220474" bottom="0.15748031496062992"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058" r:id="rId4" name="Check Box 10">
              <controlPr defaultSize="0" print="0" autoFill="0" autoLine="0" autoPict="0">
                <anchor moveWithCells="1">
                  <from>
                    <xdr:col>13</xdr:col>
                    <xdr:colOff>0</xdr:colOff>
                    <xdr:row>16</xdr:row>
                    <xdr:rowOff>142875</xdr:rowOff>
                  </from>
                  <to>
                    <xdr:col>14</xdr:col>
                    <xdr:colOff>85725</xdr:colOff>
                    <xdr:row>18</xdr:row>
                    <xdr:rowOff>9525</xdr:rowOff>
                  </to>
                </anchor>
              </controlPr>
            </control>
          </mc:Choice>
        </mc:AlternateContent>
        <mc:AlternateContent xmlns:mc="http://schemas.openxmlformats.org/markup-compatibility/2006">
          <mc:Choice Requires="x14">
            <control shapeId="2059" r:id="rId5" name="Check Box 11">
              <controlPr defaultSize="0" print="0" autoFill="0" autoLine="0" autoPict="0">
                <anchor moveWithCells="1">
                  <from>
                    <xdr:col>19</xdr:col>
                    <xdr:colOff>0</xdr:colOff>
                    <xdr:row>16</xdr:row>
                    <xdr:rowOff>142875</xdr:rowOff>
                  </from>
                  <to>
                    <xdr:col>20</xdr:col>
                    <xdr:colOff>85725</xdr:colOff>
                    <xdr:row>18</xdr:row>
                    <xdr:rowOff>9525</xdr:rowOff>
                  </to>
                </anchor>
              </controlPr>
            </control>
          </mc:Choice>
        </mc:AlternateContent>
        <mc:AlternateContent xmlns:mc="http://schemas.openxmlformats.org/markup-compatibility/2006">
          <mc:Choice Requires="x14">
            <control shapeId="2064" r:id="rId6" name="Check Box 16">
              <controlPr defaultSize="0" print="0" autoFill="0" autoLine="0" autoPict="0">
                <anchor moveWithCells="1">
                  <from>
                    <xdr:col>30</xdr:col>
                    <xdr:colOff>0</xdr:colOff>
                    <xdr:row>10</xdr:row>
                    <xdr:rowOff>171450</xdr:rowOff>
                  </from>
                  <to>
                    <xdr:col>31</xdr:col>
                    <xdr:colOff>85725</xdr:colOff>
                    <xdr:row>12</xdr:row>
                    <xdr:rowOff>19050</xdr:rowOff>
                  </to>
                </anchor>
              </controlPr>
            </control>
          </mc:Choice>
        </mc:AlternateContent>
        <mc:AlternateContent xmlns:mc="http://schemas.openxmlformats.org/markup-compatibility/2006">
          <mc:Choice Requires="x14">
            <control shapeId="2065" r:id="rId7" name="Check Box 17">
              <controlPr defaultSize="0" print="0" autoFill="0" autoLine="0" autoPict="0">
                <anchor moveWithCells="1">
                  <from>
                    <xdr:col>30</xdr:col>
                    <xdr:colOff>0</xdr:colOff>
                    <xdr:row>11</xdr:row>
                    <xdr:rowOff>152400</xdr:rowOff>
                  </from>
                  <to>
                    <xdr:col>31</xdr:col>
                    <xdr:colOff>85725</xdr:colOff>
                    <xdr:row>13</xdr:row>
                    <xdr:rowOff>19050</xdr:rowOff>
                  </to>
                </anchor>
              </controlPr>
            </control>
          </mc:Choice>
        </mc:AlternateContent>
        <mc:AlternateContent xmlns:mc="http://schemas.openxmlformats.org/markup-compatibility/2006">
          <mc:Choice Requires="x14">
            <control shapeId="2066" r:id="rId8" name="Check Box 18">
              <controlPr defaultSize="0" print="0" autoFill="0" autoLine="0" autoPict="0">
                <anchor moveWithCells="1">
                  <from>
                    <xdr:col>30</xdr:col>
                    <xdr:colOff>0</xdr:colOff>
                    <xdr:row>12</xdr:row>
                    <xdr:rowOff>152400</xdr:rowOff>
                  </from>
                  <to>
                    <xdr:col>31</xdr:col>
                    <xdr:colOff>85725</xdr:colOff>
                    <xdr:row>14</xdr:row>
                    <xdr:rowOff>19050</xdr:rowOff>
                  </to>
                </anchor>
              </controlPr>
            </control>
          </mc:Choice>
        </mc:AlternateContent>
        <mc:AlternateContent xmlns:mc="http://schemas.openxmlformats.org/markup-compatibility/2006">
          <mc:Choice Requires="x14">
            <control shapeId="2067" r:id="rId9" name="Check Box 19">
              <controlPr defaultSize="0" print="0" autoFill="0" autoLine="0" autoPict="0">
                <anchor moveWithCells="1">
                  <from>
                    <xdr:col>30</xdr:col>
                    <xdr:colOff>0</xdr:colOff>
                    <xdr:row>13</xdr:row>
                    <xdr:rowOff>152400</xdr:rowOff>
                  </from>
                  <to>
                    <xdr:col>31</xdr:col>
                    <xdr:colOff>85725</xdr:colOff>
                    <xdr:row>15</xdr:row>
                    <xdr:rowOff>19050</xdr:rowOff>
                  </to>
                </anchor>
              </controlPr>
            </control>
          </mc:Choice>
        </mc:AlternateContent>
        <mc:AlternateContent xmlns:mc="http://schemas.openxmlformats.org/markup-compatibility/2006">
          <mc:Choice Requires="x14">
            <control shapeId="2068" r:id="rId10" name="Check Box 20">
              <controlPr defaultSize="0" print="0" autoFill="0" autoLine="0" autoPict="0">
                <anchor moveWithCells="1">
                  <from>
                    <xdr:col>30</xdr:col>
                    <xdr:colOff>0</xdr:colOff>
                    <xdr:row>14</xdr:row>
                    <xdr:rowOff>152400</xdr:rowOff>
                  </from>
                  <to>
                    <xdr:col>31</xdr:col>
                    <xdr:colOff>85725</xdr:colOff>
                    <xdr:row>16</xdr:row>
                    <xdr:rowOff>19050</xdr:rowOff>
                  </to>
                </anchor>
              </controlPr>
            </control>
          </mc:Choice>
        </mc:AlternateContent>
        <mc:AlternateContent xmlns:mc="http://schemas.openxmlformats.org/markup-compatibility/2006">
          <mc:Choice Requires="x14">
            <control shapeId="2074" r:id="rId11" name="Check Box 26">
              <controlPr defaultSize="0" print="0" autoFill="0" autoLine="0" autoPict="0">
                <anchor moveWithCells="1">
                  <from>
                    <xdr:col>30</xdr:col>
                    <xdr:colOff>0</xdr:colOff>
                    <xdr:row>16</xdr:row>
                    <xdr:rowOff>161925</xdr:rowOff>
                  </from>
                  <to>
                    <xdr:col>31</xdr:col>
                    <xdr:colOff>85725</xdr:colOff>
                    <xdr:row>18</xdr:row>
                    <xdr:rowOff>38100</xdr:rowOff>
                  </to>
                </anchor>
              </controlPr>
            </control>
          </mc:Choice>
        </mc:AlternateContent>
        <mc:AlternateContent xmlns:mc="http://schemas.openxmlformats.org/markup-compatibility/2006">
          <mc:Choice Requires="x14">
            <control shapeId="2075" r:id="rId12" name="Check Box 27">
              <controlPr defaultSize="0" print="0" autoFill="0" autoLine="0" autoPict="0">
                <anchor moveWithCells="1">
                  <from>
                    <xdr:col>30</xdr:col>
                    <xdr:colOff>0</xdr:colOff>
                    <xdr:row>17</xdr:row>
                    <xdr:rowOff>152400</xdr:rowOff>
                  </from>
                  <to>
                    <xdr:col>31</xdr:col>
                    <xdr:colOff>85725</xdr:colOff>
                    <xdr:row>19</xdr:row>
                    <xdr:rowOff>19050</xdr:rowOff>
                  </to>
                </anchor>
              </controlPr>
            </control>
          </mc:Choice>
        </mc:AlternateContent>
        <mc:AlternateContent xmlns:mc="http://schemas.openxmlformats.org/markup-compatibility/2006">
          <mc:Choice Requires="x14">
            <control shapeId="2076" r:id="rId13" name="Check Box 28">
              <controlPr defaultSize="0" print="0" autoFill="0" autoLine="0" autoPict="0">
                <anchor moveWithCells="1">
                  <from>
                    <xdr:col>30</xdr:col>
                    <xdr:colOff>0</xdr:colOff>
                    <xdr:row>18</xdr:row>
                    <xdr:rowOff>152400</xdr:rowOff>
                  </from>
                  <to>
                    <xdr:col>31</xdr:col>
                    <xdr:colOff>85725</xdr:colOff>
                    <xdr:row>20</xdr:row>
                    <xdr:rowOff>19050</xdr:rowOff>
                  </to>
                </anchor>
              </controlPr>
            </control>
          </mc:Choice>
        </mc:AlternateContent>
        <mc:AlternateContent xmlns:mc="http://schemas.openxmlformats.org/markup-compatibility/2006">
          <mc:Choice Requires="x14">
            <control shapeId="2077" r:id="rId14" name="Check Box 29">
              <controlPr defaultSize="0" print="0" autoFill="0" autoLine="0" autoPict="0">
                <anchor moveWithCells="1">
                  <from>
                    <xdr:col>30</xdr:col>
                    <xdr:colOff>0</xdr:colOff>
                    <xdr:row>19</xdr:row>
                    <xdr:rowOff>152400</xdr:rowOff>
                  </from>
                  <to>
                    <xdr:col>31</xdr:col>
                    <xdr:colOff>85725</xdr:colOff>
                    <xdr:row>21</xdr:row>
                    <xdr:rowOff>19050</xdr:rowOff>
                  </to>
                </anchor>
              </controlPr>
            </control>
          </mc:Choice>
        </mc:AlternateContent>
        <mc:AlternateContent xmlns:mc="http://schemas.openxmlformats.org/markup-compatibility/2006">
          <mc:Choice Requires="x14">
            <control shapeId="2080" r:id="rId15" name="Check Box 32">
              <controlPr defaultSize="0" print="0" autoFill="0" autoLine="0" autoPict="0">
                <anchor moveWithCells="1">
                  <from>
                    <xdr:col>30</xdr:col>
                    <xdr:colOff>0</xdr:colOff>
                    <xdr:row>25</xdr:row>
                    <xdr:rowOff>161925</xdr:rowOff>
                  </from>
                  <to>
                    <xdr:col>31</xdr:col>
                    <xdr:colOff>85725</xdr:colOff>
                    <xdr:row>27</xdr:row>
                    <xdr:rowOff>9525</xdr:rowOff>
                  </to>
                </anchor>
              </controlPr>
            </control>
          </mc:Choice>
        </mc:AlternateContent>
        <mc:AlternateContent xmlns:mc="http://schemas.openxmlformats.org/markup-compatibility/2006">
          <mc:Choice Requires="x14">
            <control shapeId="2081" r:id="rId16" name="Check Box 33">
              <controlPr defaultSize="0" print="0" autoFill="0" autoLine="0" autoPict="0">
                <anchor moveWithCells="1">
                  <from>
                    <xdr:col>30</xdr:col>
                    <xdr:colOff>0</xdr:colOff>
                    <xdr:row>26</xdr:row>
                    <xdr:rowOff>152400</xdr:rowOff>
                  </from>
                  <to>
                    <xdr:col>31</xdr:col>
                    <xdr:colOff>85725</xdr:colOff>
                    <xdr:row>28</xdr:row>
                    <xdr:rowOff>19050</xdr:rowOff>
                  </to>
                </anchor>
              </controlPr>
            </control>
          </mc:Choice>
        </mc:AlternateContent>
        <mc:AlternateContent xmlns:mc="http://schemas.openxmlformats.org/markup-compatibility/2006">
          <mc:Choice Requires="x14">
            <control shapeId="2082" r:id="rId17" name="Check Box 34">
              <controlPr defaultSize="0" print="0" autoFill="0" autoLine="0" autoPict="0">
                <anchor moveWithCells="1">
                  <from>
                    <xdr:col>30</xdr:col>
                    <xdr:colOff>0</xdr:colOff>
                    <xdr:row>27</xdr:row>
                    <xdr:rowOff>152400</xdr:rowOff>
                  </from>
                  <to>
                    <xdr:col>31</xdr:col>
                    <xdr:colOff>85725</xdr:colOff>
                    <xdr:row>29</xdr:row>
                    <xdr:rowOff>19050</xdr:rowOff>
                  </to>
                </anchor>
              </controlPr>
            </control>
          </mc:Choice>
        </mc:AlternateContent>
        <mc:AlternateContent xmlns:mc="http://schemas.openxmlformats.org/markup-compatibility/2006">
          <mc:Choice Requires="x14">
            <control shapeId="2083" r:id="rId18" name="Check Box 35">
              <controlPr defaultSize="0" print="0" autoFill="0" autoLine="0" autoPict="0">
                <anchor moveWithCells="1">
                  <from>
                    <xdr:col>30</xdr:col>
                    <xdr:colOff>0</xdr:colOff>
                    <xdr:row>28</xdr:row>
                    <xdr:rowOff>152400</xdr:rowOff>
                  </from>
                  <to>
                    <xdr:col>31</xdr:col>
                    <xdr:colOff>85725</xdr:colOff>
                    <xdr:row>30</xdr:row>
                    <xdr:rowOff>38100</xdr:rowOff>
                  </to>
                </anchor>
              </controlPr>
            </control>
          </mc:Choice>
        </mc:AlternateContent>
        <mc:AlternateContent xmlns:mc="http://schemas.openxmlformats.org/markup-compatibility/2006">
          <mc:Choice Requires="x14">
            <control shapeId="2084" r:id="rId19" name="Check Box 36">
              <controlPr defaultSize="0" print="0" autoFill="0" autoLine="0" autoPict="0">
                <anchor moveWithCells="1">
                  <from>
                    <xdr:col>30</xdr:col>
                    <xdr:colOff>0</xdr:colOff>
                    <xdr:row>29</xdr:row>
                    <xdr:rowOff>142875</xdr:rowOff>
                  </from>
                  <to>
                    <xdr:col>31</xdr:col>
                    <xdr:colOff>85725</xdr:colOff>
                    <xdr:row>31</xdr:row>
                    <xdr:rowOff>47625</xdr:rowOff>
                  </to>
                </anchor>
              </controlPr>
            </control>
          </mc:Choice>
        </mc:AlternateContent>
        <mc:AlternateContent xmlns:mc="http://schemas.openxmlformats.org/markup-compatibility/2006">
          <mc:Choice Requires="x14">
            <control shapeId="2085" r:id="rId20" name="Check Box 37">
              <controlPr defaultSize="0" print="0" autoFill="0" autoLine="0" autoPict="0">
                <anchor moveWithCells="1">
                  <from>
                    <xdr:col>30</xdr:col>
                    <xdr:colOff>0</xdr:colOff>
                    <xdr:row>30</xdr:row>
                    <xdr:rowOff>142875</xdr:rowOff>
                  </from>
                  <to>
                    <xdr:col>31</xdr:col>
                    <xdr:colOff>85725</xdr:colOff>
                    <xdr:row>32</xdr:row>
                    <xdr:rowOff>47625</xdr:rowOff>
                  </to>
                </anchor>
              </controlPr>
            </control>
          </mc:Choice>
        </mc:AlternateContent>
        <mc:AlternateContent xmlns:mc="http://schemas.openxmlformats.org/markup-compatibility/2006">
          <mc:Choice Requires="x14">
            <control shapeId="2101" r:id="rId21" name="Check Box 53">
              <controlPr defaultSize="0" print="0" autoFill="0" autoLine="0" autoPict="0">
                <anchor moveWithCells="1">
                  <from>
                    <xdr:col>30</xdr:col>
                    <xdr:colOff>0</xdr:colOff>
                    <xdr:row>33</xdr:row>
                    <xdr:rowOff>142875</xdr:rowOff>
                  </from>
                  <to>
                    <xdr:col>31</xdr:col>
                    <xdr:colOff>85725</xdr:colOff>
                    <xdr:row>35</xdr:row>
                    <xdr:rowOff>19050</xdr:rowOff>
                  </to>
                </anchor>
              </controlPr>
            </control>
          </mc:Choice>
        </mc:AlternateContent>
        <mc:AlternateContent xmlns:mc="http://schemas.openxmlformats.org/markup-compatibility/2006">
          <mc:Choice Requires="x14">
            <control shapeId="2102" r:id="rId22" name="Check Box 54">
              <controlPr defaultSize="0" print="0" autoFill="0" autoLine="0" autoPict="0">
                <anchor moveWithCells="1">
                  <from>
                    <xdr:col>30</xdr:col>
                    <xdr:colOff>0</xdr:colOff>
                    <xdr:row>34</xdr:row>
                    <xdr:rowOff>142875</xdr:rowOff>
                  </from>
                  <to>
                    <xdr:col>31</xdr:col>
                    <xdr:colOff>85725</xdr:colOff>
                    <xdr:row>36</xdr:row>
                    <xdr:rowOff>38100</xdr:rowOff>
                  </to>
                </anchor>
              </controlPr>
            </control>
          </mc:Choice>
        </mc:AlternateContent>
        <mc:AlternateContent xmlns:mc="http://schemas.openxmlformats.org/markup-compatibility/2006">
          <mc:Choice Requires="x14">
            <control shapeId="2103" r:id="rId23" name="Check Box 55">
              <controlPr defaultSize="0" print="0" autoFill="0" autoLine="0" autoPict="0">
                <anchor moveWithCells="1">
                  <from>
                    <xdr:col>30</xdr:col>
                    <xdr:colOff>0</xdr:colOff>
                    <xdr:row>35</xdr:row>
                    <xdr:rowOff>142875</xdr:rowOff>
                  </from>
                  <to>
                    <xdr:col>31</xdr:col>
                    <xdr:colOff>85725</xdr:colOff>
                    <xdr:row>37</xdr:row>
                    <xdr:rowOff>38100</xdr:rowOff>
                  </to>
                </anchor>
              </controlPr>
            </control>
          </mc:Choice>
        </mc:AlternateContent>
        <mc:AlternateContent xmlns:mc="http://schemas.openxmlformats.org/markup-compatibility/2006">
          <mc:Choice Requires="x14">
            <control shapeId="2107" r:id="rId24" name="Check Box 59">
              <controlPr defaultSize="0" print="0" autoFill="0" autoLine="0" autoPict="0">
                <anchor moveWithCells="1">
                  <from>
                    <xdr:col>30</xdr:col>
                    <xdr:colOff>0</xdr:colOff>
                    <xdr:row>39</xdr:row>
                    <xdr:rowOff>142875</xdr:rowOff>
                  </from>
                  <to>
                    <xdr:col>31</xdr:col>
                    <xdr:colOff>85725</xdr:colOff>
                    <xdr:row>41</xdr:row>
                    <xdr:rowOff>38100</xdr:rowOff>
                  </to>
                </anchor>
              </controlPr>
            </control>
          </mc:Choice>
        </mc:AlternateContent>
        <mc:AlternateContent xmlns:mc="http://schemas.openxmlformats.org/markup-compatibility/2006">
          <mc:Choice Requires="x14">
            <control shapeId="2108" r:id="rId25" name="Check Box 60">
              <controlPr defaultSize="0" print="0" autoFill="0" autoLine="0" autoPict="0">
                <anchor moveWithCells="1">
                  <from>
                    <xdr:col>30</xdr:col>
                    <xdr:colOff>0</xdr:colOff>
                    <xdr:row>40</xdr:row>
                    <xdr:rowOff>142875</xdr:rowOff>
                  </from>
                  <to>
                    <xdr:col>31</xdr:col>
                    <xdr:colOff>85725</xdr:colOff>
                    <xdr:row>42</xdr:row>
                    <xdr:rowOff>38100</xdr:rowOff>
                  </to>
                </anchor>
              </controlPr>
            </control>
          </mc:Choice>
        </mc:AlternateContent>
        <mc:AlternateContent xmlns:mc="http://schemas.openxmlformats.org/markup-compatibility/2006">
          <mc:Choice Requires="x14">
            <control shapeId="2116" r:id="rId26" name="Check Box 68">
              <controlPr defaultSize="0" print="0" autoFill="0" autoLine="0" autoPict="0">
                <anchor moveWithCells="1">
                  <from>
                    <xdr:col>4</xdr:col>
                    <xdr:colOff>161925</xdr:colOff>
                    <xdr:row>2</xdr:row>
                    <xdr:rowOff>38100</xdr:rowOff>
                  </from>
                  <to>
                    <xdr:col>6</xdr:col>
                    <xdr:colOff>104775</xdr:colOff>
                    <xdr:row>4</xdr:row>
                    <xdr:rowOff>19050</xdr:rowOff>
                  </to>
                </anchor>
              </controlPr>
            </control>
          </mc:Choice>
        </mc:AlternateContent>
        <mc:AlternateContent xmlns:mc="http://schemas.openxmlformats.org/markup-compatibility/2006">
          <mc:Choice Requires="x14">
            <control shapeId="2117" r:id="rId27" name="Check Box 69">
              <controlPr defaultSize="0" print="0" autoFill="0" autoLine="0" autoPict="0">
                <anchor moveWithCells="1">
                  <from>
                    <xdr:col>11</xdr:col>
                    <xdr:colOff>180975</xdr:colOff>
                    <xdr:row>2</xdr:row>
                    <xdr:rowOff>38100</xdr:rowOff>
                  </from>
                  <to>
                    <xdr:col>13</xdr:col>
                    <xdr:colOff>85725</xdr:colOff>
                    <xdr:row>4</xdr:row>
                    <xdr:rowOff>19050</xdr:rowOff>
                  </to>
                </anchor>
              </controlPr>
            </control>
          </mc:Choice>
        </mc:AlternateContent>
        <mc:AlternateContent xmlns:mc="http://schemas.openxmlformats.org/markup-compatibility/2006">
          <mc:Choice Requires="x14">
            <control shapeId="2118" r:id="rId28" name="Check Box 70">
              <controlPr defaultSize="0" print="0" autoFill="0" autoLine="0" autoPict="0">
                <anchor moveWithCells="1">
                  <from>
                    <xdr:col>23</xdr:col>
                    <xdr:colOff>0</xdr:colOff>
                    <xdr:row>2</xdr:row>
                    <xdr:rowOff>38100</xdr:rowOff>
                  </from>
                  <to>
                    <xdr:col>24</xdr:col>
                    <xdr:colOff>85725</xdr:colOff>
                    <xdr:row>4</xdr:row>
                    <xdr:rowOff>19050</xdr:rowOff>
                  </to>
                </anchor>
              </controlPr>
            </control>
          </mc:Choice>
        </mc:AlternateContent>
        <mc:AlternateContent xmlns:mc="http://schemas.openxmlformats.org/markup-compatibility/2006">
          <mc:Choice Requires="x14">
            <control shapeId="2129" r:id="rId29" name="Check Box 81">
              <controlPr defaultSize="0" print="0" autoFill="0" autoLine="0" autoPict="0">
                <anchor moveWithCells="1">
                  <from>
                    <xdr:col>13</xdr:col>
                    <xdr:colOff>0</xdr:colOff>
                    <xdr:row>18</xdr:row>
                    <xdr:rowOff>142875</xdr:rowOff>
                  </from>
                  <to>
                    <xdr:col>14</xdr:col>
                    <xdr:colOff>85725</xdr:colOff>
                    <xdr:row>20</xdr:row>
                    <xdr:rowOff>9525</xdr:rowOff>
                  </to>
                </anchor>
              </controlPr>
            </control>
          </mc:Choice>
        </mc:AlternateContent>
        <mc:AlternateContent xmlns:mc="http://schemas.openxmlformats.org/markup-compatibility/2006">
          <mc:Choice Requires="x14">
            <control shapeId="2128" r:id="rId30" name="Check Box 80">
              <controlPr defaultSize="0" print="0" autoFill="0" autoLine="0" autoPict="0">
                <anchor moveWithCells="1">
                  <from>
                    <xdr:col>5</xdr:col>
                    <xdr:colOff>171450</xdr:colOff>
                    <xdr:row>10</xdr:row>
                    <xdr:rowOff>171450</xdr:rowOff>
                  </from>
                  <to>
                    <xdr:col>7</xdr:col>
                    <xdr:colOff>76200</xdr:colOff>
                    <xdr:row>12</xdr:row>
                    <xdr:rowOff>19050</xdr:rowOff>
                  </to>
                </anchor>
              </controlPr>
            </control>
          </mc:Choice>
        </mc:AlternateContent>
        <mc:AlternateContent xmlns:mc="http://schemas.openxmlformats.org/markup-compatibility/2006">
          <mc:Choice Requires="x14">
            <control shapeId="2130" r:id="rId31" name="Check Box 82">
              <controlPr defaultSize="0" print="0" autoFill="0" autoLine="0" autoPict="0">
                <anchor moveWithCells="1">
                  <from>
                    <xdr:col>5</xdr:col>
                    <xdr:colOff>171450</xdr:colOff>
                    <xdr:row>16</xdr:row>
                    <xdr:rowOff>161925</xdr:rowOff>
                  </from>
                  <to>
                    <xdr:col>7</xdr:col>
                    <xdr:colOff>76200</xdr:colOff>
                    <xdr:row>18</xdr:row>
                    <xdr:rowOff>38100</xdr:rowOff>
                  </to>
                </anchor>
              </controlPr>
            </control>
          </mc:Choice>
        </mc:AlternateContent>
        <mc:AlternateContent xmlns:mc="http://schemas.openxmlformats.org/markup-compatibility/2006">
          <mc:Choice Requires="x14">
            <control shapeId="2131" r:id="rId32" name="Check Box 83">
              <controlPr defaultSize="0" print="0" autoFill="0" autoLine="0" autoPict="0">
                <anchor moveWithCells="1">
                  <from>
                    <xdr:col>6</xdr:col>
                    <xdr:colOff>0</xdr:colOff>
                    <xdr:row>49</xdr:row>
                    <xdr:rowOff>0</xdr:rowOff>
                  </from>
                  <to>
                    <xdr:col>7</xdr:col>
                    <xdr:colOff>85725</xdr:colOff>
                    <xdr:row>50</xdr:row>
                    <xdr:rowOff>9525</xdr:rowOff>
                  </to>
                </anchor>
              </controlPr>
            </control>
          </mc:Choice>
        </mc:AlternateContent>
        <mc:AlternateContent xmlns:mc="http://schemas.openxmlformats.org/markup-compatibility/2006">
          <mc:Choice Requires="x14">
            <control shapeId="2139" r:id="rId33" name="Check Box 91">
              <controlPr defaultSize="0" print="0" autoFill="0" autoLine="0" autoPict="0">
                <anchor moveWithCells="1">
                  <from>
                    <xdr:col>6</xdr:col>
                    <xdr:colOff>19050</xdr:colOff>
                    <xdr:row>27</xdr:row>
                    <xdr:rowOff>152400</xdr:rowOff>
                  </from>
                  <to>
                    <xdr:col>7</xdr:col>
                    <xdr:colOff>104775</xdr:colOff>
                    <xdr:row>29</xdr:row>
                    <xdr:rowOff>19050</xdr:rowOff>
                  </to>
                </anchor>
              </controlPr>
            </control>
          </mc:Choice>
        </mc:AlternateContent>
        <mc:AlternateContent xmlns:mc="http://schemas.openxmlformats.org/markup-compatibility/2006">
          <mc:Choice Requires="x14">
            <control shapeId="2140" r:id="rId34" name="Check Box 92">
              <controlPr defaultSize="0" print="0" autoFill="0" autoLine="0" autoPict="0">
                <anchor moveWithCells="1">
                  <from>
                    <xdr:col>6</xdr:col>
                    <xdr:colOff>9525</xdr:colOff>
                    <xdr:row>31</xdr:row>
                    <xdr:rowOff>133350</xdr:rowOff>
                  </from>
                  <to>
                    <xdr:col>7</xdr:col>
                    <xdr:colOff>95250</xdr:colOff>
                    <xdr:row>33</xdr:row>
                    <xdr:rowOff>19050</xdr:rowOff>
                  </to>
                </anchor>
              </controlPr>
            </control>
          </mc:Choice>
        </mc:AlternateContent>
        <mc:AlternateContent xmlns:mc="http://schemas.openxmlformats.org/markup-compatibility/2006">
          <mc:Choice Requires="x14">
            <control shapeId="2141" r:id="rId35" name="Check Box 93">
              <controlPr defaultSize="0" print="0" autoFill="0" autoLine="0" autoPict="0">
                <anchor moveWithCells="1">
                  <from>
                    <xdr:col>13</xdr:col>
                    <xdr:colOff>19050</xdr:colOff>
                    <xdr:row>31</xdr:row>
                    <xdr:rowOff>133350</xdr:rowOff>
                  </from>
                  <to>
                    <xdr:col>14</xdr:col>
                    <xdr:colOff>104775</xdr:colOff>
                    <xdr:row>33</xdr:row>
                    <xdr:rowOff>19050</xdr:rowOff>
                  </to>
                </anchor>
              </controlPr>
            </control>
          </mc:Choice>
        </mc:AlternateContent>
        <mc:AlternateContent xmlns:mc="http://schemas.openxmlformats.org/markup-compatibility/2006">
          <mc:Choice Requires="x14">
            <control shapeId="2142" r:id="rId36" name="Check Box 94">
              <controlPr defaultSize="0" print="0" autoFill="0" autoLine="0" autoPict="0">
                <anchor moveWithCells="1">
                  <from>
                    <xdr:col>13</xdr:col>
                    <xdr:colOff>19050</xdr:colOff>
                    <xdr:row>32</xdr:row>
                    <xdr:rowOff>152400</xdr:rowOff>
                  </from>
                  <to>
                    <xdr:col>14</xdr:col>
                    <xdr:colOff>104775</xdr:colOff>
                    <xdr:row>34</xdr:row>
                    <xdr:rowOff>19050</xdr:rowOff>
                  </to>
                </anchor>
              </controlPr>
            </control>
          </mc:Choice>
        </mc:AlternateContent>
        <mc:AlternateContent xmlns:mc="http://schemas.openxmlformats.org/markup-compatibility/2006">
          <mc:Choice Requires="x14">
            <control shapeId="2145" r:id="rId37" name="Check Box 97">
              <controlPr defaultSize="0" print="0" autoFill="0" autoLine="0" autoPict="0">
                <anchor moveWithCells="1">
                  <from>
                    <xdr:col>13</xdr:col>
                    <xdr:colOff>9525</xdr:colOff>
                    <xdr:row>51</xdr:row>
                    <xdr:rowOff>0</xdr:rowOff>
                  </from>
                  <to>
                    <xdr:col>14</xdr:col>
                    <xdr:colOff>95250</xdr:colOff>
                    <xdr:row>52</xdr:row>
                    <xdr:rowOff>19050</xdr:rowOff>
                  </to>
                </anchor>
              </controlPr>
            </control>
          </mc:Choice>
        </mc:AlternateContent>
        <mc:AlternateContent xmlns:mc="http://schemas.openxmlformats.org/markup-compatibility/2006">
          <mc:Choice Requires="x14">
            <control shapeId="2146" r:id="rId38" name="Check Box 98">
              <controlPr defaultSize="0" print="0" autoFill="0" autoLine="0" autoPict="0">
                <anchor moveWithCells="1">
                  <from>
                    <xdr:col>13</xdr:col>
                    <xdr:colOff>9525</xdr:colOff>
                    <xdr:row>52</xdr:row>
                    <xdr:rowOff>142875</xdr:rowOff>
                  </from>
                  <to>
                    <xdr:col>14</xdr:col>
                    <xdr:colOff>95250</xdr:colOff>
                    <xdr:row>54</xdr:row>
                    <xdr:rowOff>38100</xdr:rowOff>
                  </to>
                </anchor>
              </controlPr>
            </control>
          </mc:Choice>
        </mc:AlternateContent>
        <mc:AlternateContent xmlns:mc="http://schemas.openxmlformats.org/markup-compatibility/2006">
          <mc:Choice Requires="x14">
            <control shapeId="2104" r:id="rId39" name="Check Box 56">
              <controlPr defaultSize="0" print="0" autoFill="0" autoLine="0" autoPict="0">
                <anchor moveWithCells="1">
                  <from>
                    <xdr:col>30</xdr:col>
                    <xdr:colOff>0</xdr:colOff>
                    <xdr:row>36</xdr:row>
                    <xdr:rowOff>142875</xdr:rowOff>
                  </from>
                  <to>
                    <xdr:col>31</xdr:col>
                    <xdr:colOff>85725</xdr:colOff>
                    <xdr:row>38</xdr:row>
                    <xdr:rowOff>38100</xdr:rowOff>
                  </to>
                </anchor>
              </controlPr>
            </control>
          </mc:Choice>
        </mc:AlternateContent>
        <mc:AlternateContent xmlns:mc="http://schemas.openxmlformats.org/markup-compatibility/2006">
          <mc:Choice Requires="x14">
            <control shapeId="2105" r:id="rId40" name="Check Box 57">
              <controlPr defaultSize="0" print="0" autoFill="0" autoLine="0" autoPict="0">
                <anchor moveWithCells="1">
                  <from>
                    <xdr:col>30</xdr:col>
                    <xdr:colOff>0</xdr:colOff>
                    <xdr:row>37</xdr:row>
                    <xdr:rowOff>142875</xdr:rowOff>
                  </from>
                  <to>
                    <xdr:col>31</xdr:col>
                    <xdr:colOff>85725</xdr:colOff>
                    <xdr:row>39</xdr:row>
                    <xdr:rowOff>38100</xdr:rowOff>
                  </to>
                </anchor>
              </controlPr>
            </control>
          </mc:Choice>
        </mc:AlternateContent>
        <mc:AlternateContent xmlns:mc="http://schemas.openxmlformats.org/markup-compatibility/2006">
          <mc:Choice Requires="x14">
            <control shapeId="2106" r:id="rId41" name="Check Box 58">
              <controlPr defaultSize="0" print="0" autoFill="0" autoLine="0" autoPict="0">
                <anchor moveWithCells="1">
                  <from>
                    <xdr:col>30</xdr:col>
                    <xdr:colOff>0</xdr:colOff>
                    <xdr:row>38</xdr:row>
                    <xdr:rowOff>142875</xdr:rowOff>
                  </from>
                  <to>
                    <xdr:col>31</xdr:col>
                    <xdr:colOff>85725</xdr:colOff>
                    <xdr:row>40</xdr:row>
                    <xdr:rowOff>38100</xdr:rowOff>
                  </to>
                </anchor>
              </controlPr>
            </control>
          </mc:Choice>
        </mc:AlternateContent>
        <mc:AlternateContent xmlns:mc="http://schemas.openxmlformats.org/markup-compatibility/2006">
          <mc:Choice Requires="x14">
            <control shapeId="2154" r:id="rId42" name="Check Box 106">
              <controlPr defaultSize="0" print="0" autoFill="0" autoLine="0" autoPict="0">
                <anchor moveWithCells="1">
                  <from>
                    <xdr:col>13</xdr:col>
                    <xdr:colOff>0</xdr:colOff>
                    <xdr:row>20</xdr:row>
                    <xdr:rowOff>152400</xdr:rowOff>
                  </from>
                  <to>
                    <xdr:col>14</xdr:col>
                    <xdr:colOff>85725</xdr:colOff>
                    <xdr:row>22</xdr:row>
                    <xdr:rowOff>19050</xdr:rowOff>
                  </to>
                </anchor>
              </controlPr>
            </control>
          </mc:Choice>
        </mc:AlternateContent>
        <mc:AlternateContent xmlns:mc="http://schemas.openxmlformats.org/markup-compatibility/2006">
          <mc:Choice Requires="x14">
            <control shapeId="2155" r:id="rId43" name="Check Box 107">
              <controlPr defaultSize="0" print="0" autoFill="0" autoLine="0" autoPict="0">
                <anchor moveWithCells="1">
                  <from>
                    <xdr:col>13</xdr:col>
                    <xdr:colOff>0</xdr:colOff>
                    <xdr:row>60</xdr:row>
                    <xdr:rowOff>133350</xdr:rowOff>
                  </from>
                  <to>
                    <xdr:col>14</xdr:col>
                    <xdr:colOff>85725</xdr:colOff>
                    <xdr:row>62</xdr:row>
                    <xdr:rowOff>28575</xdr:rowOff>
                  </to>
                </anchor>
              </controlPr>
            </control>
          </mc:Choice>
        </mc:AlternateContent>
        <mc:AlternateContent xmlns:mc="http://schemas.openxmlformats.org/markup-compatibility/2006">
          <mc:Choice Requires="x14">
            <control shapeId="2157" r:id="rId44" name="Check Box 109">
              <controlPr defaultSize="0" print="0" autoFill="0" autoLine="0" autoPict="0">
                <anchor moveWithCells="1">
                  <from>
                    <xdr:col>12</xdr:col>
                    <xdr:colOff>190500</xdr:colOff>
                    <xdr:row>63</xdr:row>
                    <xdr:rowOff>152400</xdr:rowOff>
                  </from>
                  <to>
                    <xdr:col>14</xdr:col>
                    <xdr:colOff>85725</xdr:colOff>
                    <xdr:row>65</xdr:row>
                    <xdr:rowOff>28575</xdr:rowOff>
                  </to>
                </anchor>
              </controlPr>
            </control>
          </mc:Choice>
        </mc:AlternateContent>
        <mc:AlternateContent xmlns:mc="http://schemas.openxmlformats.org/markup-compatibility/2006">
          <mc:Choice Requires="x14">
            <control shapeId="2159" r:id="rId45" name="Check Box 111">
              <controlPr defaultSize="0" print="0" autoFill="0" autoLine="0" autoPict="0">
                <anchor moveWithCells="1">
                  <from>
                    <xdr:col>12</xdr:col>
                    <xdr:colOff>190500</xdr:colOff>
                    <xdr:row>64</xdr:row>
                    <xdr:rowOff>133350</xdr:rowOff>
                  </from>
                  <to>
                    <xdr:col>14</xdr:col>
                    <xdr:colOff>85725</xdr:colOff>
                    <xdr:row>66</xdr:row>
                    <xdr:rowOff>19050</xdr:rowOff>
                  </to>
                </anchor>
              </controlPr>
            </control>
          </mc:Choice>
        </mc:AlternateContent>
        <mc:AlternateContent xmlns:mc="http://schemas.openxmlformats.org/markup-compatibility/2006">
          <mc:Choice Requires="x14">
            <control shapeId="2160" r:id="rId46" name="Check Box 112">
              <controlPr defaultSize="0" print="0" autoFill="0" autoLine="0" autoPict="0">
                <anchor moveWithCells="1">
                  <from>
                    <xdr:col>18</xdr:col>
                    <xdr:colOff>190500</xdr:colOff>
                    <xdr:row>64</xdr:row>
                    <xdr:rowOff>152400</xdr:rowOff>
                  </from>
                  <to>
                    <xdr:col>20</xdr:col>
                    <xdr:colOff>66675</xdr:colOff>
                    <xdr:row>66</xdr:row>
                    <xdr:rowOff>28575</xdr:rowOff>
                  </to>
                </anchor>
              </controlPr>
            </control>
          </mc:Choice>
        </mc:AlternateContent>
        <mc:AlternateContent xmlns:mc="http://schemas.openxmlformats.org/markup-compatibility/2006">
          <mc:Choice Requires="x14">
            <control shapeId="2161" r:id="rId47" name="Check Box 113">
              <controlPr defaultSize="0" print="0" autoFill="0" autoLine="0" autoPict="0">
                <anchor moveWithCells="1">
                  <from>
                    <xdr:col>12</xdr:col>
                    <xdr:colOff>190500</xdr:colOff>
                    <xdr:row>65</xdr:row>
                    <xdr:rowOff>133350</xdr:rowOff>
                  </from>
                  <to>
                    <xdr:col>14</xdr:col>
                    <xdr:colOff>85725</xdr:colOff>
                    <xdr:row>67</xdr:row>
                    <xdr:rowOff>9525</xdr:rowOff>
                  </to>
                </anchor>
              </controlPr>
            </control>
          </mc:Choice>
        </mc:AlternateContent>
        <mc:AlternateContent xmlns:mc="http://schemas.openxmlformats.org/markup-compatibility/2006">
          <mc:Choice Requires="x14">
            <control shapeId="2162" r:id="rId48" name="Check Box 114">
              <controlPr defaultSize="0" print="0" autoFill="0" autoLine="0" autoPict="0">
                <anchor moveWithCells="1">
                  <from>
                    <xdr:col>12</xdr:col>
                    <xdr:colOff>190500</xdr:colOff>
                    <xdr:row>26</xdr:row>
                    <xdr:rowOff>161925</xdr:rowOff>
                  </from>
                  <to>
                    <xdr:col>13</xdr:col>
                    <xdr:colOff>209550</xdr:colOff>
                    <xdr:row>28</xdr:row>
                    <xdr:rowOff>19050</xdr:rowOff>
                  </to>
                </anchor>
              </controlPr>
            </control>
          </mc:Choice>
        </mc:AlternateContent>
        <mc:AlternateContent xmlns:mc="http://schemas.openxmlformats.org/markup-compatibility/2006">
          <mc:Choice Requires="x14">
            <control shapeId="2163" r:id="rId49" name="Check Box 115">
              <controlPr defaultSize="0" print="0" autoFill="0" autoLine="0" autoPict="0">
                <anchor moveWithCells="1">
                  <from>
                    <xdr:col>12</xdr:col>
                    <xdr:colOff>190500</xdr:colOff>
                    <xdr:row>25</xdr:row>
                    <xdr:rowOff>171450</xdr:rowOff>
                  </from>
                  <to>
                    <xdr:col>13</xdr:col>
                    <xdr:colOff>209550</xdr:colOff>
                    <xdr:row>27</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K492"/>
  <sheetViews>
    <sheetView view="pageBreakPreview" topLeftCell="D1" zoomScale="85" zoomScaleNormal="115" zoomScaleSheetLayoutView="85" workbookViewId="0">
      <selection activeCell="M5" sqref="M5:AJ5"/>
    </sheetView>
  </sheetViews>
  <sheetFormatPr defaultRowHeight="11.25" x14ac:dyDescent="0.15"/>
  <cols>
    <col min="1" max="3" width="5.625" style="279" hidden="1" customWidth="1"/>
    <col min="4" max="4" width="8" style="335" customWidth="1"/>
    <col min="5" max="6" width="2.375" style="59" customWidth="1"/>
    <col min="7" max="30" width="2.875" style="59" customWidth="1"/>
    <col min="31" max="33" width="2.875" style="1" customWidth="1"/>
    <col min="34" max="36" width="2.25" style="1" customWidth="1"/>
    <col min="37" max="38" width="2.875" style="59" customWidth="1"/>
    <col min="39" max="47" width="2.875" style="161" customWidth="1"/>
    <col min="48" max="50" width="2.875" style="59" customWidth="1"/>
    <col min="51" max="56" width="9" style="59"/>
    <col min="57" max="57" width="8.625" style="162" customWidth="1"/>
    <col min="58" max="83" width="8.625" style="163" hidden="1" customWidth="1"/>
    <col min="84" max="89" width="8.625" style="92" hidden="1" customWidth="1"/>
    <col min="90" max="90" width="8.625" style="59" customWidth="1"/>
    <col min="91" max="16384" width="9" style="59"/>
  </cols>
  <sheetData>
    <row r="1" spans="1:89" ht="16.5" customHeight="1" x14ac:dyDescent="0.15">
      <c r="E1" s="488" t="s">
        <v>122</v>
      </c>
      <c r="F1" s="488"/>
      <c r="G1" s="488"/>
      <c r="H1" s="488"/>
      <c r="I1" s="488"/>
      <c r="J1" s="488"/>
      <c r="K1" s="488"/>
      <c r="L1" s="488"/>
      <c r="M1" s="488"/>
      <c r="N1" s="488"/>
      <c r="O1" s="488"/>
      <c r="P1" s="488"/>
      <c r="Q1" s="488"/>
      <c r="R1" s="488"/>
      <c r="S1" s="488"/>
      <c r="T1" s="488"/>
      <c r="U1" s="488"/>
      <c r="V1" s="488"/>
      <c r="W1" s="488"/>
      <c r="X1" s="488"/>
      <c r="Y1" s="488"/>
      <c r="Z1" s="488"/>
      <c r="AA1" s="488"/>
      <c r="AB1" s="488"/>
      <c r="AC1" s="488"/>
      <c r="AD1" s="488"/>
      <c r="AE1" s="488"/>
      <c r="AF1" s="488"/>
      <c r="AG1" s="488"/>
      <c r="AH1" s="488"/>
      <c r="AI1" s="488"/>
      <c r="AJ1" s="488"/>
      <c r="BF1" s="413" t="s">
        <v>122</v>
      </c>
      <c r="BG1" s="413"/>
      <c r="BH1" s="413"/>
      <c r="BI1" s="413"/>
      <c r="BJ1" s="413"/>
      <c r="BK1" s="413"/>
      <c r="BL1" s="413"/>
      <c r="BM1" s="413"/>
      <c r="BN1" s="413"/>
      <c r="BO1" s="413"/>
      <c r="BP1" s="413"/>
      <c r="BQ1" s="413"/>
      <c r="BR1" s="413"/>
      <c r="BS1" s="413"/>
      <c r="BT1" s="413"/>
      <c r="BU1" s="413"/>
      <c r="BV1" s="413"/>
      <c r="BW1" s="413"/>
      <c r="BX1" s="413"/>
      <c r="BY1" s="413"/>
      <c r="BZ1" s="413"/>
      <c r="CA1" s="413"/>
      <c r="CB1" s="413"/>
      <c r="CC1" s="413"/>
      <c r="CD1" s="413"/>
      <c r="CE1" s="413"/>
      <c r="CF1" s="413"/>
      <c r="CG1" s="413"/>
      <c r="CH1" s="413"/>
      <c r="CI1" s="413"/>
      <c r="CJ1" s="413"/>
      <c r="CK1" s="413"/>
    </row>
    <row r="2" spans="1:89" ht="14.1" customHeight="1" x14ac:dyDescent="0.15">
      <c r="E2" s="3" t="s">
        <v>193</v>
      </c>
      <c r="BF2" s="93" t="s">
        <v>143</v>
      </c>
    </row>
    <row r="3" spans="1:89" ht="13.5" customHeight="1" x14ac:dyDescent="0.15">
      <c r="A3" s="279" t="b">
        <v>0</v>
      </c>
      <c r="B3" s="279" t="b">
        <v>0</v>
      </c>
      <c r="C3" s="279" t="b">
        <v>0</v>
      </c>
      <c r="F3" s="1" t="s">
        <v>0</v>
      </c>
      <c r="G3" s="46" t="str">
        <f>IF(A3=TRUE,"■","□")</f>
        <v>□</v>
      </c>
      <c r="H3" s="18" t="s">
        <v>142</v>
      </c>
      <c r="I3" s="1"/>
      <c r="J3" s="46" t="str">
        <f>IF(B3=TRUE,"■","□")</f>
        <v>□</v>
      </c>
      <c r="K3" s="18" t="s">
        <v>272</v>
      </c>
      <c r="L3" s="1"/>
      <c r="M3" s="46" t="str">
        <f>IF(B3=TRUE,"■","□")</f>
        <v>□</v>
      </c>
      <c r="N3" s="1" t="s">
        <v>273</v>
      </c>
      <c r="Q3" s="1"/>
      <c r="R3" s="1"/>
      <c r="S3" s="46" t="str">
        <f>IF(A5=TRUE,"■","□")</f>
        <v>□</v>
      </c>
      <c r="T3" s="18" t="s">
        <v>274</v>
      </c>
      <c r="W3" s="46" t="str">
        <f>IF(B5=TRUE,"■","□")</f>
        <v>□</v>
      </c>
      <c r="X3" s="1" t="s">
        <v>276</v>
      </c>
      <c r="Y3" s="1"/>
      <c r="AA3" s="46" t="str">
        <f>IF(B5=TRUE,"■","□")</f>
        <v>□</v>
      </c>
      <c r="AB3" s="1" t="s">
        <v>123</v>
      </c>
      <c r="AC3" s="1"/>
      <c r="AD3" s="1"/>
      <c r="BG3" s="92" t="s">
        <v>0</v>
      </c>
      <c r="BH3" s="105" t="b">
        <v>0</v>
      </c>
      <c r="BI3" s="93" t="s">
        <v>142</v>
      </c>
      <c r="BJ3" s="92"/>
      <c r="BK3" s="105" t="b">
        <v>0</v>
      </c>
      <c r="BL3" s="93" t="s">
        <v>69</v>
      </c>
      <c r="BM3" s="92"/>
      <c r="BN3" s="92"/>
      <c r="BO3" s="92"/>
      <c r="BP3" s="105" t="b">
        <v>0</v>
      </c>
      <c r="BQ3" s="92" t="s">
        <v>71</v>
      </c>
      <c r="BR3" s="92"/>
      <c r="BS3" s="92"/>
      <c r="BT3" s="92"/>
      <c r="BU3" s="92"/>
      <c r="BV3" s="105" t="b">
        <v>0</v>
      </c>
      <c r="BW3" s="93" t="s">
        <v>67</v>
      </c>
      <c r="BX3" s="92"/>
      <c r="BY3" s="92"/>
      <c r="BZ3" s="92"/>
      <c r="CA3" s="105" t="b">
        <v>0</v>
      </c>
      <c r="CB3" s="92" t="s">
        <v>123</v>
      </c>
      <c r="CC3" s="92"/>
      <c r="CD3" s="92"/>
      <c r="CE3" s="92"/>
    </row>
    <row r="4" spans="1:89" ht="7.5" customHeight="1" thickBot="1" x14ac:dyDescent="0.2"/>
    <row r="5" spans="1:89" s="1" customFormat="1" ht="20.25" customHeight="1" thickBot="1" x14ac:dyDescent="0.2">
      <c r="A5" s="280" t="b">
        <v>0</v>
      </c>
      <c r="B5" s="280" t="b">
        <v>0</v>
      </c>
      <c r="C5" s="280" t="b">
        <v>0</v>
      </c>
      <c r="D5" s="336"/>
      <c r="E5" s="736" t="s">
        <v>125</v>
      </c>
      <c r="F5" s="737"/>
      <c r="G5" s="737"/>
      <c r="H5" s="737"/>
      <c r="I5" s="737"/>
      <c r="J5" s="737"/>
      <c r="K5" s="737"/>
      <c r="L5" s="738"/>
      <c r="M5" s="733"/>
      <c r="N5" s="734"/>
      <c r="O5" s="734"/>
      <c r="P5" s="734"/>
      <c r="Q5" s="734"/>
      <c r="R5" s="734"/>
      <c r="S5" s="734"/>
      <c r="T5" s="734"/>
      <c r="U5" s="734"/>
      <c r="V5" s="734"/>
      <c r="W5" s="734"/>
      <c r="X5" s="734"/>
      <c r="Y5" s="734"/>
      <c r="Z5" s="734"/>
      <c r="AA5" s="734"/>
      <c r="AB5" s="734"/>
      <c r="AC5" s="734"/>
      <c r="AD5" s="734"/>
      <c r="AE5" s="734"/>
      <c r="AF5" s="734"/>
      <c r="AG5" s="734"/>
      <c r="AH5" s="734"/>
      <c r="AI5" s="734"/>
      <c r="AJ5" s="735"/>
      <c r="AM5" s="130"/>
      <c r="AN5" s="130"/>
      <c r="AO5" s="130"/>
      <c r="AP5" s="130"/>
      <c r="AQ5" s="130"/>
      <c r="AR5" s="130"/>
      <c r="AS5" s="130"/>
      <c r="AT5" s="130"/>
      <c r="AU5" s="130"/>
      <c r="BE5" s="91"/>
      <c r="BF5" s="723" t="s">
        <v>125</v>
      </c>
      <c r="BG5" s="724"/>
      <c r="BH5" s="724"/>
      <c r="BI5" s="724"/>
      <c r="BJ5" s="724"/>
      <c r="BK5" s="724"/>
      <c r="BL5" s="724"/>
      <c r="BM5" s="725"/>
      <c r="BN5" s="726"/>
      <c r="BO5" s="726"/>
      <c r="BP5" s="726"/>
      <c r="BQ5" s="726"/>
      <c r="BR5" s="726"/>
      <c r="BS5" s="726"/>
      <c r="BT5" s="726"/>
      <c r="BU5" s="726"/>
      <c r="BV5" s="726"/>
      <c r="BW5" s="726"/>
      <c r="BX5" s="726"/>
      <c r="BY5" s="726"/>
      <c r="BZ5" s="726"/>
      <c r="CA5" s="726"/>
      <c r="CB5" s="726"/>
      <c r="CC5" s="726"/>
      <c r="CD5" s="726"/>
      <c r="CE5" s="726"/>
      <c r="CF5" s="726"/>
      <c r="CG5" s="726"/>
      <c r="CH5" s="726"/>
      <c r="CI5" s="726"/>
      <c r="CJ5" s="726"/>
      <c r="CK5" s="727"/>
    </row>
    <row r="6" spans="1:89" ht="1.5" customHeight="1" x14ac:dyDescent="0.15"/>
    <row r="7" spans="1:89" ht="14.1" customHeight="1" x14ac:dyDescent="0.15">
      <c r="A7" s="279" t="b">
        <f>IF(OR(A3=TRUE,B3=TRUE,A5=TRUE,B5=TRUE),TRUE,FALSE)</f>
        <v>0</v>
      </c>
      <c r="G7" s="59" t="s">
        <v>275</v>
      </c>
      <c r="AE7" s="59"/>
      <c r="AF7" s="59"/>
      <c r="AG7" s="59"/>
      <c r="AH7" s="59"/>
      <c r="AI7" s="59"/>
      <c r="AJ7" s="59"/>
      <c r="BH7" s="163" t="s">
        <v>124</v>
      </c>
      <c r="CF7" s="163"/>
      <c r="CG7" s="163"/>
      <c r="CH7" s="163"/>
      <c r="CI7" s="163"/>
      <c r="CJ7" s="163"/>
      <c r="CK7" s="163"/>
    </row>
    <row r="8" spans="1:89" ht="6" customHeight="1" x14ac:dyDescent="0.15"/>
    <row r="9" spans="1:89" ht="13.5" customHeight="1" x14ac:dyDescent="0.15">
      <c r="E9" s="60" t="s">
        <v>126</v>
      </c>
      <c r="BF9" s="164" t="s">
        <v>126</v>
      </c>
    </row>
    <row r="10" spans="1:89" ht="3" customHeight="1" thickBot="1" x14ac:dyDescent="0.2"/>
    <row r="11" spans="1:89" s="1" customFormat="1" ht="15" customHeight="1" x14ac:dyDescent="0.15">
      <c r="A11" s="280"/>
      <c r="B11" s="280"/>
      <c r="C11" s="280"/>
      <c r="D11" s="336"/>
      <c r="E11" s="511" t="s">
        <v>75</v>
      </c>
      <c r="F11" s="512"/>
      <c r="G11" s="577" t="s">
        <v>72</v>
      </c>
      <c r="H11" s="577"/>
      <c r="I11" s="577"/>
      <c r="J11" s="577" t="s">
        <v>77</v>
      </c>
      <c r="K11" s="577"/>
      <c r="L11" s="577"/>
      <c r="M11" s="577"/>
      <c r="N11" s="577"/>
      <c r="O11" s="577"/>
      <c r="P11" s="577"/>
      <c r="Q11" s="577"/>
      <c r="R11" s="577"/>
      <c r="S11" s="577"/>
      <c r="T11" s="577"/>
      <c r="U11" s="577"/>
      <c r="V11" s="577"/>
      <c r="W11" s="577"/>
      <c r="X11" s="577"/>
      <c r="Y11" s="577"/>
      <c r="Z11" s="577"/>
      <c r="AA11" s="577"/>
      <c r="AB11" s="577"/>
      <c r="AC11" s="577"/>
      <c r="AD11" s="577"/>
      <c r="AE11" s="577"/>
      <c r="AF11" s="577"/>
      <c r="AG11" s="577"/>
      <c r="AH11" s="591" t="s">
        <v>76</v>
      </c>
      <c r="AI11" s="591"/>
      <c r="AJ11" s="592"/>
      <c r="AM11" s="130"/>
      <c r="AN11" s="130"/>
      <c r="AO11" s="130"/>
      <c r="AP11" s="130"/>
      <c r="AQ11" s="130"/>
      <c r="AR11" s="130"/>
      <c r="AS11" s="130"/>
      <c r="AT11" s="130"/>
      <c r="AU11" s="130"/>
      <c r="BE11" s="91"/>
      <c r="BF11" s="414" t="s">
        <v>75</v>
      </c>
      <c r="BG11" s="415"/>
      <c r="BH11" s="415" t="s">
        <v>72</v>
      </c>
      <c r="BI11" s="415"/>
      <c r="BJ11" s="415"/>
      <c r="BK11" s="415" t="s">
        <v>77</v>
      </c>
      <c r="BL11" s="415"/>
      <c r="BM11" s="415"/>
      <c r="BN11" s="415"/>
      <c r="BO11" s="415"/>
      <c r="BP11" s="415"/>
      <c r="BQ11" s="415"/>
      <c r="BR11" s="415"/>
      <c r="BS11" s="415"/>
      <c r="BT11" s="415"/>
      <c r="BU11" s="415"/>
      <c r="BV11" s="415"/>
      <c r="BW11" s="415"/>
      <c r="BX11" s="415"/>
      <c r="BY11" s="415"/>
      <c r="BZ11" s="415"/>
      <c r="CA11" s="415"/>
      <c r="CB11" s="415"/>
      <c r="CC11" s="415"/>
      <c r="CD11" s="415"/>
      <c r="CE11" s="415"/>
      <c r="CF11" s="415"/>
      <c r="CG11" s="415"/>
      <c r="CH11" s="415"/>
      <c r="CI11" s="415" t="s">
        <v>76</v>
      </c>
      <c r="CJ11" s="415"/>
      <c r="CK11" s="660"/>
    </row>
    <row r="12" spans="1:89" s="1" customFormat="1" ht="15" customHeight="1" x14ac:dyDescent="0.15">
      <c r="A12" s="280"/>
      <c r="B12" s="280"/>
      <c r="C12" s="280"/>
      <c r="D12" s="336"/>
      <c r="E12" s="513"/>
      <c r="F12" s="514"/>
      <c r="G12" s="578"/>
      <c r="H12" s="578"/>
      <c r="I12" s="578"/>
      <c r="J12" s="578" t="s">
        <v>73</v>
      </c>
      <c r="K12" s="578"/>
      <c r="L12" s="578"/>
      <c r="M12" s="578"/>
      <c r="N12" s="578" t="s">
        <v>16</v>
      </c>
      <c r="O12" s="578"/>
      <c r="P12" s="578"/>
      <c r="Q12" s="578"/>
      <c r="R12" s="578"/>
      <c r="S12" s="578"/>
      <c r="T12" s="578"/>
      <c r="U12" s="578"/>
      <c r="V12" s="578"/>
      <c r="W12" s="578"/>
      <c r="X12" s="578"/>
      <c r="Y12" s="578"/>
      <c r="Z12" s="578"/>
      <c r="AA12" s="578"/>
      <c r="AB12" s="578"/>
      <c r="AC12" s="578"/>
      <c r="AD12" s="578"/>
      <c r="AE12" s="598" t="s">
        <v>74</v>
      </c>
      <c r="AF12" s="598"/>
      <c r="AG12" s="598"/>
      <c r="AH12" s="593"/>
      <c r="AI12" s="593"/>
      <c r="AJ12" s="594"/>
      <c r="AM12" s="130"/>
      <c r="AN12" s="130"/>
      <c r="AO12" s="130"/>
      <c r="AP12" s="130"/>
      <c r="AQ12" s="130"/>
      <c r="AR12" s="130"/>
      <c r="AS12" s="130"/>
      <c r="AT12" s="130"/>
      <c r="AU12" s="130"/>
      <c r="BE12" s="91"/>
      <c r="BF12" s="422"/>
      <c r="BG12" s="423"/>
      <c r="BH12" s="423"/>
      <c r="BI12" s="423"/>
      <c r="BJ12" s="423"/>
      <c r="BK12" s="423" t="s">
        <v>73</v>
      </c>
      <c r="BL12" s="423"/>
      <c r="BM12" s="423"/>
      <c r="BN12" s="423"/>
      <c r="BO12" s="423" t="s">
        <v>16</v>
      </c>
      <c r="BP12" s="423"/>
      <c r="BQ12" s="423"/>
      <c r="BR12" s="423"/>
      <c r="BS12" s="423"/>
      <c r="BT12" s="423"/>
      <c r="BU12" s="423"/>
      <c r="BV12" s="423"/>
      <c r="BW12" s="423"/>
      <c r="BX12" s="423"/>
      <c r="BY12" s="423"/>
      <c r="BZ12" s="423"/>
      <c r="CA12" s="423"/>
      <c r="CB12" s="423"/>
      <c r="CC12" s="423"/>
      <c r="CD12" s="423"/>
      <c r="CE12" s="423"/>
      <c r="CF12" s="423" t="s">
        <v>74</v>
      </c>
      <c r="CG12" s="423"/>
      <c r="CH12" s="423"/>
      <c r="CI12" s="423"/>
      <c r="CJ12" s="423"/>
      <c r="CK12" s="661"/>
    </row>
    <row r="13" spans="1:89" ht="14.1" customHeight="1" x14ac:dyDescent="0.15">
      <c r="A13" s="279" t="b">
        <v>0</v>
      </c>
      <c r="E13" s="616" t="s">
        <v>9</v>
      </c>
      <c r="F13" s="617"/>
      <c r="G13" s="61"/>
      <c r="H13" s="62"/>
      <c r="I13" s="63"/>
      <c r="J13" s="596" t="s">
        <v>150</v>
      </c>
      <c r="K13" s="596"/>
      <c r="L13" s="596"/>
      <c r="M13" s="597"/>
      <c r="N13" s="306" t="str">
        <f>IF(A13=TRUE,"■","□")</f>
        <v>□</v>
      </c>
      <c r="O13" s="6" t="s">
        <v>295</v>
      </c>
      <c r="P13" s="62"/>
      <c r="Q13" s="62"/>
      <c r="R13" s="62"/>
      <c r="S13" s="62"/>
      <c r="T13" s="62"/>
      <c r="U13" s="62"/>
      <c r="V13" s="62"/>
      <c r="W13" s="62"/>
      <c r="X13" s="62"/>
      <c r="Y13" s="62"/>
      <c r="Z13" s="62"/>
      <c r="AA13" s="62"/>
      <c r="AB13" s="62"/>
      <c r="AC13" s="62"/>
      <c r="AD13" s="63"/>
      <c r="AE13" s="46" t="str">
        <f>IF(A7=TRUE,"■","□")</f>
        <v>□</v>
      </c>
      <c r="AF13" s="557" t="s">
        <v>3</v>
      </c>
      <c r="AG13" s="558"/>
      <c r="AH13" s="5"/>
      <c r="AI13" s="6"/>
      <c r="AJ13" s="7"/>
      <c r="BF13" s="689" t="s">
        <v>9</v>
      </c>
      <c r="BG13" s="690"/>
      <c r="BH13" s="165"/>
      <c r="BI13" s="166"/>
      <c r="BJ13" s="167"/>
      <c r="BK13" s="696" t="s">
        <v>150</v>
      </c>
      <c r="BL13" s="696"/>
      <c r="BM13" s="696"/>
      <c r="BN13" s="697"/>
      <c r="BO13" s="133" t="b">
        <v>0</v>
      </c>
      <c r="BP13" s="95" t="s">
        <v>128</v>
      </c>
      <c r="BQ13" s="166"/>
      <c r="BR13" s="166"/>
      <c r="BS13" s="166"/>
      <c r="BT13" s="166"/>
      <c r="BU13" s="166"/>
      <c r="BV13" s="166"/>
      <c r="BW13" s="166"/>
      <c r="BX13" s="166"/>
      <c r="BY13" s="166"/>
      <c r="BZ13" s="166"/>
      <c r="CA13" s="166"/>
      <c r="CB13" s="166"/>
      <c r="CC13" s="166"/>
      <c r="CD13" s="166"/>
      <c r="CE13" s="167"/>
      <c r="CF13" s="133" t="b">
        <v>0</v>
      </c>
      <c r="CG13" s="711" t="s">
        <v>3</v>
      </c>
      <c r="CH13" s="712"/>
      <c r="CI13" s="398" t="s">
        <v>81</v>
      </c>
      <c r="CJ13" s="677"/>
      <c r="CK13" s="678"/>
    </row>
    <row r="14" spans="1:89" ht="14.1" customHeight="1" x14ac:dyDescent="0.15">
      <c r="E14" s="618"/>
      <c r="F14" s="619"/>
      <c r="G14" s="64"/>
      <c r="I14" s="65"/>
      <c r="J14" s="517"/>
      <c r="K14" s="517"/>
      <c r="L14" s="517"/>
      <c r="M14" s="552"/>
      <c r="N14" s="64"/>
      <c r="O14" s="59" t="s">
        <v>78</v>
      </c>
      <c r="R14" s="718"/>
      <c r="S14" s="718"/>
      <c r="T14" s="718"/>
      <c r="U14" s="718"/>
      <c r="V14" s="59" t="s">
        <v>129</v>
      </c>
      <c r="AD14" s="65"/>
      <c r="AE14" s="46" t="str">
        <f>IF(A7=TRUE,"■","□")</f>
        <v>□</v>
      </c>
      <c r="AF14" s="555" t="s">
        <v>8</v>
      </c>
      <c r="AG14" s="556"/>
      <c r="AH14" s="15"/>
      <c r="AJ14" s="14"/>
      <c r="BF14" s="691"/>
      <c r="BG14" s="692"/>
      <c r="BH14" s="168"/>
      <c r="BJ14" s="169"/>
      <c r="BK14" s="360"/>
      <c r="BL14" s="360"/>
      <c r="BM14" s="360"/>
      <c r="BN14" s="699"/>
      <c r="BO14" s="168"/>
      <c r="BP14" s="163" t="s">
        <v>78</v>
      </c>
      <c r="BS14" s="713"/>
      <c r="BT14" s="713"/>
      <c r="BU14" s="713"/>
      <c r="BV14" s="713"/>
      <c r="BW14" s="163" t="s">
        <v>129</v>
      </c>
      <c r="CE14" s="169"/>
      <c r="CF14" s="136" t="b">
        <v>0</v>
      </c>
      <c r="CG14" s="714" t="s">
        <v>8</v>
      </c>
      <c r="CH14" s="715"/>
      <c r="CI14" s="402"/>
      <c r="CJ14" s="428"/>
      <c r="CK14" s="429"/>
    </row>
    <row r="15" spans="1:89" ht="14.1" customHeight="1" x14ac:dyDescent="0.15">
      <c r="E15" s="618"/>
      <c r="F15" s="619"/>
      <c r="G15" s="64"/>
      <c r="I15" s="65"/>
      <c r="J15" s="517"/>
      <c r="K15" s="517"/>
      <c r="L15" s="517"/>
      <c r="M15" s="552"/>
      <c r="N15" s="64"/>
      <c r="O15" s="59" t="s">
        <v>80</v>
      </c>
      <c r="R15" s="718"/>
      <c r="S15" s="718"/>
      <c r="T15" s="718"/>
      <c r="U15" s="718"/>
      <c r="V15" s="59" t="s">
        <v>129</v>
      </c>
      <c r="AD15" s="65"/>
      <c r="AE15" s="46" t="str">
        <f>IF(A7=TRUE,"■","□")</f>
        <v>□</v>
      </c>
      <c r="AF15" s="21" t="s">
        <v>83</v>
      </c>
      <c r="AG15" s="90"/>
      <c r="AH15" s="15"/>
      <c r="AJ15" s="14"/>
      <c r="BF15" s="691"/>
      <c r="BG15" s="692"/>
      <c r="BH15" s="168"/>
      <c r="BJ15" s="169"/>
      <c r="BK15" s="360"/>
      <c r="BL15" s="360"/>
      <c r="BM15" s="360"/>
      <c r="BN15" s="699"/>
      <c r="BO15" s="168"/>
      <c r="BP15" s="163" t="s">
        <v>80</v>
      </c>
      <c r="BS15" s="713"/>
      <c r="BT15" s="713"/>
      <c r="BU15" s="713"/>
      <c r="BV15" s="713"/>
      <c r="BW15" s="163" t="s">
        <v>129</v>
      </c>
      <c r="CE15" s="169"/>
      <c r="CF15" s="136" t="b">
        <v>0</v>
      </c>
      <c r="CG15" s="113" t="s">
        <v>83</v>
      </c>
      <c r="CH15" s="137"/>
      <c r="CI15" s="402"/>
      <c r="CJ15" s="428"/>
      <c r="CK15" s="429"/>
    </row>
    <row r="16" spans="1:89" ht="14.1" customHeight="1" x14ac:dyDescent="0.15">
      <c r="E16" s="618"/>
      <c r="F16" s="619"/>
      <c r="G16" s="64"/>
      <c r="I16" s="65"/>
      <c r="J16" s="517"/>
      <c r="K16" s="517"/>
      <c r="L16" s="517"/>
      <c r="M16" s="552"/>
      <c r="N16" s="64"/>
      <c r="O16" s="59" t="s">
        <v>130</v>
      </c>
      <c r="Q16" s="59" t="s">
        <v>0</v>
      </c>
      <c r="R16" s="718"/>
      <c r="S16" s="718"/>
      <c r="T16" s="718"/>
      <c r="U16" s="718"/>
      <c r="V16" s="59" t="s">
        <v>7</v>
      </c>
      <c r="AD16" s="65"/>
      <c r="AE16" s="46" t="str">
        <f>IF(A7=TRUE,"■","□")</f>
        <v>□</v>
      </c>
      <c r="AF16" s="21" t="s">
        <v>84</v>
      </c>
      <c r="AG16" s="90"/>
      <c r="AH16" s="647" t="str">
        <f>IF(A7=TRUE,"☑　適","□　適")</f>
        <v>□　適</v>
      </c>
      <c r="AI16" s="648"/>
      <c r="AJ16" s="649"/>
      <c r="BF16" s="691"/>
      <c r="BG16" s="692"/>
      <c r="BH16" s="168"/>
      <c r="BJ16" s="169"/>
      <c r="BK16" s="360"/>
      <c r="BL16" s="360"/>
      <c r="BM16" s="360"/>
      <c r="BN16" s="699"/>
      <c r="BO16" s="168"/>
      <c r="BP16" s="163" t="s">
        <v>130</v>
      </c>
      <c r="BR16" s="163" t="s">
        <v>0</v>
      </c>
      <c r="BS16" s="713"/>
      <c r="BT16" s="713"/>
      <c r="BU16" s="713"/>
      <c r="BV16" s="713"/>
      <c r="BW16" s="163" t="s">
        <v>7</v>
      </c>
      <c r="CE16" s="169"/>
      <c r="CF16" s="136" t="b">
        <v>0</v>
      </c>
      <c r="CG16" s="113" t="s">
        <v>84</v>
      </c>
      <c r="CH16" s="137"/>
      <c r="CI16" s="402"/>
      <c r="CJ16" s="428"/>
      <c r="CK16" s="429"/>
    </row>
    <row r="17" spans="1:89" ht="14.1" customHeight="1" x14ac:dyDescent="0.15">
      <c r="A17" s="279" t="b">
        <v>0</v>
      </c>
      <c r="E17" s="618"/>
      <c r="F17" s="619"/>
      <c r="G17" s="64"/>
      <c r="I17" s="65"/>
      <c r="J17" s="517"/>
      <c r="K17" s="517"/>
      <c r="L17" s="517"/>
      <c r="M17" s="552"/>
      <c r="N17" s="305" t="str">
        <f>IF(A17=TRUE,"■","□")</f>
        <v>□</v>
      </c>
      <c r="O17" s="48" t="s">
        <v>131</v>
      </c>
      <c r="P17" s="66"/>
      <c r="Q17" s="66"/>
      <c r="R17" s="66"/>
      <c r="S17" s="66"/>
      <c r="T17" s="66"/>
      <c r="U17" s="66"/>
      <c r="V17" s="66"/>
      <c r="W17" s="66"/>
      <c r="X17" s="66"/>
      <c r="Y17" s="66"/>
      <c r="Z17" s="66"/>
      <c r="AA17" s="66"/>
      <c r="AB17" s="66"/>
      <c r="AC17" s="66"/>
      <c r="AD17" s="67"/>
      <c r="AE17" s="46" t="str">
        <f>IF(A7=TRUE,"■","□")</f>
        <v>□</v>
      </c>
      <c r="AF17" s="21" t="s">
        <v>85</v>
      </c>
      <c r="AG17" s="90"/>
      <c r="AH17" s="15"/>
      <c r="AJ17" s="14"/>
      <c r="BF17" s="691"/>
      <c r="BG17" s="692"/>
      <c r="BH17" s="168"/>
      <c r="BJ17" s="169"/>
      <c r="BK17" s="360"/>
      <c r="BL17" s="360"/>
      <c r="BM17" s="360"/>
      <c r="BN17" s="699"/>
      <c r="BO17" s="146" t="b">
        <v>0</v>
      </c>
      <c r="BP17" s="147" t="s">
        <v>131</v>
      </c>
      <c r="BQ17" s="170"/>
      <c r="BR17" s="170"/>
      <c r="BS17" s="170"/>
      <c r="BT17" s="170"/>
      <c r="BU17" s="170"/>
      <c r="BV17" s="170"/>
      <c r="BW17" s="170"/>
      <c r="BX17" s="170"/>
      <c r="BY17" s="170"/>
      <c r="BZ17" s="170"/>
      <c r="CA17" s="170"/>
      <c r="CB17" s="170"/>
      <c r="CC17" s="170"/>
      <c r="CD17" s="170"/>
      <c r="CE17" s="171"/>
      <c r="CF17" s="136" t="b">
        <v>0</v>
      </c>
      <c r="CG17" s="113" t="s">
        <v>85</v>
      </c>
      <c r="CH17" s="137"/>
      <c r="CI17" s="402"/>
      <c r="CJ17" s="428"/>
      <c r="CK17" s="429"/>
    </row>
    <row r="18" spans="1:89" ht="14.1" customHeight="1" x14ac:dyDescent="0.15">
      <c r="E18" s="618"/>
      <c r="F18" s="619"/>
      <c r="G18" s="64"/>
      <c r="I18" s="65"/>
      <c r="J18" s="517"/>
      <c r="K18" s="517"/>
      <c r="L18" s="517"/>
      <c r="M18" s="552"/>
      <c r="N18" s="64"/>
      <c r="O18" s="59" t="s">
        <v>195</v>
      </c>
      <c r="Q18" s="59" t="s">
        <v>0</v>
      </c>
      <c r="R18" s="718"/>
      <c r="S18" s="718"/>
      <c r="T18" s="718"/>
      <c r="U18" s="718"/>
      <c r="V18" s="59" t="s">
        <v>7</v>
      </c>
      <c r="AD18" s="65"/>
      <c r="AE18" s="46" t="str">
        <f t="shared" ref="AE18" si="0">IF(CF18=TRUE,"■","□")</f>
        <v>□</v>
      </c>
      <c r="AF18" s="21"/>
      <c r="AG18" s="90"/>
      <c r="AH18" s="15"/>
      <c r="AJ18" s="14"/>
      <c r="BF18" s="691"/>
      <c r="BG18" s="692"/>
      <c r="BH18" s="168"/>
      <c r="BJ18" s="169"/>
      <c r="BK18" s="360"/>
      <c r="BL18" s="360"/>
      <c r="BM18" s="360"/>
      <c r="BN18" s="699"/>
      <c r="BO18" s="168"/>
      <c r="BP18" s="163" t="s">
        <v>130</v>
      </c>
      <c r="BR18" s="163" t="s">
        <v>0</v>
      </c>
      <c r="BS18" s="713"/>
      <c r="BT18" s="713"/>
      <c r="BU18" s="713"/>
      <c r="BV18" s="713"/>
      <c r="BW18" s="163" t="s">
        <v>7</v>
      </c>
      <c r="CE18" s="169"/>
      <c r="CF18" s="136" t="b">
        <v>0</v>
      </c>
      <c r="CG18" s="113"/>
      <c r="CH18" s="137"/>
      <c r="CI18" s="402"/>
      <c r="CJ18" s="428"/>
      <c r="CK18" s="429"/>
    </row>
    <row r="19" spans="1:89" ht="24" customHeight="1" thickBot="1" x14ac:dyDescent="0.2">
      <c r="E19" s="731"/>
      <c r="F19" s="732"/>
      <c r="G19" s="68"/>
      <c r="H19" s="69"/>
      <c r="I19" s="70"/>
      <c r="J19" s="623"/>
      <c r="K19" s="623"/>
      <c r="L19" s="623"/>
      <c r="M19" s="624"/>
      <c r="N19" s="68"/>
      <c r="O19" s="69"/>
      <c r="P19" s="69"/>
      <c r="Q19" s="69"/>
      <c r="R19" s="69"/>
      <c r="S19" s="69"/>
      <c r="T19" s="69"/>
      <c r="U19" s="69"/>
      <c r="V19" s="69"/>
      <c r="W19" s="69"/>
      <c r="X19" s="69"/>
      <c r="Y19" s="69"/>
      <c r="Z19" s="69"/>
      <c r="AA19" s="69"/>
      <c r="AB19" s="69"/>
      <c r="AC19" s="69"/>
      <c r="AD19" s="70"/>
      <c r="AE19" s="22"/>
      <c r="AF19" s="658"/>
      <c r="AG19" s="659"/>
      <c r="AH19" s="22"/>
      <c r="AI19" s="23"/>
      <c r="AJ19" s="264"/>
      <c r="BF19" s="707"/>
      <c r="BG19" s="708"/>
      <c r="BH19" s="172"/>
      <c r="BI19" s="173"/>
      <c r="BJ19" s="174"/>
      <c r="BK19" s="709"/>
      <c r="BL19" s="709"/>
      <c r="BM19" s="709"/>
      <c r="BN19" s="710"/>
      <c r="BO19" s="172"/>
      <c r="BP19" s="173"/>
      <c r="BQ19" s="173"/>
      <c r="BR19" s="173"/>
      <c r="BS19" s="173"/>
      <c r="BT19" s="173"/>
      <c r="BU19" s="173"/>
      <c r="BV19" s="173"/>
      <c r="BW19" s="173"/>
      <c r="BX19" s="173"/>
      <c r="BY19" s="173"/>
      <c r="BZ19" s="173"/>
      <c r="CA19" s="173"/>
      <c r="CB19" s="173"/>
      <c r="CC19" s="173"/>
      <c r="CD19" s="173"/>
      <c r="CE19" s="174"/>
      <c r="CF19" s="141"/>
      <c r="CG19" s="716"/>
      <c r="CH19" s="717"/>
      <c r="CI19" s="686"/>
      <c r="CJ19" s="687"/>
      <c r="CK19" s="688"/>
    </row>
    <row r="20" spans="1:89" ht="30" customHeight="1" x14ac:dyDescent="0.15">
      <c r="AE20" s="59"/>
      <c r="AF20" s="59"/>
      <c r="AG20" s="59"/>
      <c r="AH20" s="59"/>
      <c r="AI20" s="59"/>
      <c r="AJ20" s="59"/>
      <c r="CF20" s="163"/>
      <c r="CG20" s="163"/>
      <c r="CH20" s="163"/>
      <c r="CI20" s="163"/>
      <c r="CJ20" s="163"/>
      <c r="CK20" s="163"/>
    </row>
    <row r="21" spans="1:89" ht="14.1" customHeight="1" thickBot="1" x14ac:dyDescent="0.2">
      <c r="E21" s="60" t="s">
        <v>127</v>
      </c>
      <c r="AE21" s="59"/>
      <c r="AF21" s="59"/>
      <c r="AG21" s="59"/>
      <c r="AH21" s="59"/>
      <c r="AI21" s="59"/>
      <c r="AJ21" s="59"/>
      <c r="BF21" s="164" t="s">
        <v>127</v>
      </c>
      <c r="CF21" s="163"/>
      <c r="CG21" s="163"/>
      <c r="CH21" s="163"/>
      <c r="CI21" s="163"/>
      <c r="CJ21" s="163"/>
      <c r="CK21" s="163"/>
    </row>
    <row r="22" spans="1:89" s="1" customFormat="1" ht="15" customHeight="1" x14ac:dyDescent="0.15">
      <c r="A22" s="280"/>
      <c r="B22" s="280"/>
      <c r="C22" s="280"/>
      <c r="D22" s="336"/>
      <c r="E22" s="511" t="s">
        <v>75</v>
      </c>
      <c r="F22" s="512"/>
      <c r="G22" s="577" t="s">
        <v>72</v>
      </c>
      <c r="H22" s="577"/>
      <c r="I22" s="577"/>
      <c r="J22" s="577" t="s">
        <v>77</v>
      </c>
      <c r="K22" s="577"/>
      <c r="L22" s="577"/>
      <c r="M22" s="577"/>
      <c r="N22" s="577"/>
      <c r="O22" s="577"/>
      <c r="P22" s="577"/>
      <c r="Q22" s="577"/>
      <c r="R22" s="577"/>
      <c r="S22" s="577"/>
      <c r="T22" s="577"/>
      <c r="U22" s="577"/>
      <c r="V22" s="577"/>
      <c r="W22" s="577"/>
      <c r="X22" s="577"/>
      <c r="Y22" s="577"/>
      <c r="Z22" s="577"/>
      <c r="AA22" s="577"/>
      <c r="AB22" s="577"/>
      <c r="AC22" s="577"/>
      <c r="AD22" s="577"/>
      <c r="AE22" s="577"/>
      <c r="AF22" s="577"/>
      <c r="AG22" s="577"/>
      <c r="AH22" s="591" t="s">
        <v>76</v>
      </c>
      <c r="AI22" s="591"/>
      <c r="AJ22" s="592"/>
      <c r="AM22" s="130"/>
      <c r="AN22" s="130"/>
      <c r="AO22" s="130"/>
      <c r="AP22" s="130"/>
      <c r="AQ22" s="130"/>
      <c r="AR22" s="130"/>
      <c r="AS22" s="130"/>
      <c r="AT22" s="130"/>
      <c r="AU22" s="130"/>
      <c r="BE22" s="91"/>
      <c r="BF22" s="414" t="s">
        <v>75</v>
      </c>
      <c r="BG22" s="415"/>
      <c r="BH22" s="415" t="s">
        <v>72</v>
      </c>
      <c r="BI22" s="415"/>
      <c r="BJ22" s="415"/>
      <c r="BK22" s="415" t="s">
        <v>77</v>
      </c>
      <c r="BL22" s="415"/>
      <c r="BM22" s="415"/>
      <c r="BN22" s="415"/>
      <c r="BO22" s="415"/>
      <c r="BP22" s="415"/>
      <c r="BQ22" s="415"/>
      <c r="BR22" s="415"/>
      <c r="BS22" s="415"/>
      <c r="BT22" s="415"/>
      <c r="BU22" s="415"/>
      <c r="BV22" s="415"/>
      <c r="BW22" s="415"/>
      <c r="BX22" s="415"/>
      <c r="BY22" s="415"/>
      <c r="BZ22" s="415"/>
      <c r="CA22" s="415"/>
      <c r="CB22" s="415"/>
      <c r="CC22" s="415"/>
      <c r="CD22" s="415"/>
      <c r="CE22" s="415"/>
      <c r="CF22" s="415"/>
      <c r="CG22" s="415"/>
      <c r="CH22" s="415"/>
      <c r="CI22" s="415" t="s">
        <v>76</v>
      </c>
      <c r="CJ22" s="415"/>
      <c r="CK22" s="660"/>
    </row>
    <row r="23" spans="1:89" s="1" customFormat="1" ht="15" customHeight="1" x14ac:dyDescent="0.15">
      <c r="A23" s="280"/>
      <c r="B23" s="280"/>
      <c r="C23" s="280"/>
      <c r="D23" s="336"/>
      <c r="E23" s="513"/>
      <c r="F23" s="514"/>
      <c r="G23" s="578"/>
      <c r="H23" s="578"/>
      <c r="I23" s="578"/>
      <c r="J23" s="578" t="s">
        <v>73</v>
      </c>
      <c r="K23" s="578"/>
      <c r="L23" s="578"/>
      <c r="M23" s="578"/>
      <c r="N23" s="578" t="s">
        <v>16</v>
      </c>
      <c r="O23" s="578"/>
      <c r="P23" s="578"/>
      <c r="Q23" s="578"/>
      <c r="R23" s="578"/>
      <c r="S23" s="578"/>
      <c r="T23" s="578"/>
      <c r="U23" s="578"/>
      <c r="V23" s="578"/>
      <c r="W23" s="578"/>
      <c r="X23" s="578"/>
      <c r="Y23" s="578"/>
      <c r="Z23" s="578"/>
      <c r="AA23" s="578"/>
      <c r="AB23" s="578"/>
      <c r="AC23" s="578"/>
      <c r="AD23" s="578"/>
      <c r="AE23" s="598" t="s">
        <v>74</v>
      </c>
      <c r="AF23" s="598"/>
      <c r="AG23" s="598"/>
      <c r="AH23" s="593"/>
      <c r="AI23" s="593"/>
      <c r="AJ23" s="594"/>
      <c r="AM23" s="130"/>
      <c r="AN23" s="130"/>
      <c r="AO23" s="130"/>
      <c r="AP23" s="130"/>
      <c r="AQ23" s="130"/>
      <c r="AR23" s="130"/>
      <c r="AS23" s="130"/>
      <c r="AT23" s="130"/>
      <c r="AU23" s="130"/>
      <c r="BE23" s="91"/>
      <c r="BF23" s="422"/>
      <c r="BG23" s="423"/>
      <c r="BH23" s="423"/>
      <c r="BI23" s="423"/>
      <c r="BJ23" s="423"/>
      <c r="BK23" s="423" t="s">
        <v>73</v>
      </c>
      <c r="BL23" s="423"/>
      <c r="BM23" s="423"/>
      <c r="BN23" s="423"/>
      <c r="BO23" s="423" t="s">
        <v>16</v>
      </c>
      <c r="BP23" s="423"/>
      <c r="BQ23" s="423"/>
      <c r="BR23" s="423"/>
      <c r="BS23" s="423"/>
      <c r="BT23" s="423"/>
      <c r="BU23" s="423"/>
      <c r="BV23" s="423"/>
      <c r="BW23" s="423"/>
      <c r="BX23" s="423"/>
      <c r="BY23" s="423"/>
      <c r="BZ23" s="423"/>
      <c r="CA23" s="423"/>
      <c r="CB23" s="423"/>
      <c r="CC23" s="423"/>
      <c r="CD23" s="423"/>
      <c r="CE23" s="423"/>
      <c r="CF23" s="423" t="s">
        <v>74</v>
      </c>
      <c r="CG23" s="423"/>
      <c r="CH23" s="423"/>
      <c r="CI23" s="423"/>
      <c r="CJ23" s="423"/>
      <c r="CK23" s="661"/>
    </row>
    <row r="24" spans="1:89" s="1" customFormat="1" ht="14.1" customHeight="1" x14ac:dyDescent="0.15">
      <c r="A24" s="280" t="b">
        <v>0</v>
      </c>
      <c r="B24" s="280"/>
      <c r="C24" s="280"/>
      <c r="D24" s="336"/>
      <c r="E24" s="616" t="s">
        <v>148</v>
      </c>
      <c r="F24" s="617"/>
      <c r="G24" s="5"/>
      <c r="H24" s="6"/>
      <c r="I24" s="27"/>
      <c r="J24" s="595" t="s">
        <v>86</v>
      </c>
      <c r="K24" s="596"/>
      <c r="L24" s="596"/>
      <c r="M24" s="597"/>
      <c r="N24" s="28" t="str">
        <f>IF(A24=TRUE,"■","□")</f>
        <v>□</v>
      </c>
      <c r="O24" s="6" t="s">
        <v>316</v>
      </c>
      <c r="P24" s="6"/>
      <c r="Q24" s="6"/>
      <c r="R24" s="6"/>
      <c r="S24" s="6"/>
      <c r="T24" s="6"/>
      <c r="U24" s="6"/>
      <c r="V24" s="6"/>
      <c r="W24" s="6"/>
      <c r="X24" s="6"/>
      <c r="Y24" s="6"/>
      <c r="Z24" s="6"/>
      <c r="AA24" s="6"/>
      <c r="AB24" s="6"/>
      <c r="AC24" s="6"/>
      <c r="AD24" s="6"/>
      <c r="AE24" s="184" t="str">
        <f>IF(A7=TRUE,"■","□")</f>
        <v>□</v>
      </c>
      <c r="AF24" s="86" t="s">
        <v>83</v>
      </c>
      <c r="AG24" s="87"/>
      <c r="AH24" s="5"/>
      <c r="AI24" s="6"/>
      <c r="AJ24" s="7"/>
      <c r="AM24" s="130"/>
      <c r="AN24" s="130"/>
      <c r="AO24" s="130"/>
      <c r="AP24" s="130"/>
      <c r="AQ24" s="130"/>
      <c r="AR24" s="130"/>
      <c r="AS24" s="130"/>
      <c r="AT24" s="130"/>
      <c r="AU24" s="130"/>
      <c r="BE24" s="91"/>
      <c r="BF24" s="689" t="s">
        <v>148</v>
      </c>
      <c r="BG24" s="690"/>
      <c r="BH24" s="94"/>
      <c r="BI24" s="95"/>
      <c r="BJ24" s="132"/>
      <c r="BK24" s="695" t="s">
        <v>86</v>
      </c>
      <c r="BL24" s="696"/>
      <c r="BM24" s="696"/>
      <c r="BN24" s="697"/>
      <c r="BO24" s="95" t="s">
        <v>87</v>
      </c>
      <c r="BP24" s="95"/>
      <c r="BQ24" s="95"/>
      <c r="BR24" s="95"/>
      <c r="BS24" s="95"/>
      <c r="BT24" s="703"/>
      <c r="BU24" s="703"/>
      <c r="BV24" s="703"/>
      <c r="BW24" s="95"/>
      <c r="BX24" s="95" t="s">
        <v>88</v>
      </c>
      <c r="BY24" s="95"/>
      <c r="BZ24" s="95"/>
      <c r="CA24" s="95"/>
      <c r="CB24" s="95"/>
      <c r="CC24" s="95"/>
      <c r="CD24" s="95"/>
      <c r="CE24" s="95"/>
      <c r="CF24" s="133" t="b">
        <v>0</v>
      </c>
      <c r="CG24" s="134" t="s">
        <v>83</v>
      </c>
      <c r="CH24" s="135"/>
      <c r="CI24" s="398" t="s">
        <v>81</v>
      </c>
      <c r="CJ24" s="677"/>
      <c r="CK24" s="678"/>
    </row>
    <row r="25" spans="1:89" s="1" customFormat="1" ht="14.1" customHeight="1" x14ac:dyDescent="0.15">
      <c r="A25" s="280"/>
      <c r="B25" s="280"/>
      <c r="C25" s="280"/>
      <c r="D25" s="336"/>
      <c r="E25" s="618"/>
      <c r="F25" s="619"/>
      <c r="G25" s="15"/>
      <c r="I25" s="16"/>
      <c r="J25" s="551"/>
      <c r="K25" s="517"/>
      <c r="L25" s="517"/>
      <c r="M25" s="552"/>
      <c r="AE25" s="45" t="str">
        <f>IF(A7=TRUE,"■","□")</f>
        <v>□</v>
      </c>
      <c r="AF25" s="21" t="s">
        <v>89</v>
      </c>
      <c r="AG25" s="90"/>
      <c r="AH25" s="15"/>
      <c r="AJ25" s="14"/>
      <c r="AM25" s="130"/>
      <c r="AN25" s="130"/>
      <c r="AO25" s="130"/>
      <c r="AP25" s="130"/>
      <c r="AQ25" s="130"/>
      <c r="AR25" s="130"/>
      <c r="AS25" s="130"/>
      <c r="AT25" s="130"/>
      <c r="AU25" s="130"/>
      <c r="BE25" s="91"/>
      <c r="BF25" s="691"/>
      <c r="BG25" s="692"/>
      <c r="BH25" s="107"/>
      <c r="BI25" s="92"/>
      <c r="BJ25" s="108"/>
      <c r="BK25" s="698"/>
      <c r="BL25" s="360"/>
      <c r="BM25" s="360"/>
      <c r="BN25" s="699"/>
      <c r="BO25" s="92"/>
      <c r="BP25" s="92"/>
      <c r="BQ25" s="92"/>
      <c r="BR25" s="92"/>
      <c r="BS25" s="92"/>
      <c r="BT25" s="92"/>
      <c r="BU25" s="92"/>
      <c r="BV25" s="92"/>
      <c r="BW25" s="92"/>
      <c r="BX25" s="92"/>
      <c r="BY25" s="92"/>
      <c r="BZ25" s="92"/>
      <c r="CA25" s="92"/>
      <c r="CB25" s="92"/>
      <c r="CC25" s="92"/>
      <c r="CD25" s="92"/>
      <c r="CE25" s="92"/>
      <c r="CF25" s="136" t="b">
        <v>0</v>
      </c>
      <c r="CG25" s="113" t="s">
        <v>89</v>
      </c>
      <c r="CH25" s="137"/>
      <c r="CI25" s="402"/>
      <c r="CJ25" s="428"/>
      <c r="CK25" s="429"/>
    </row>
    <row r="26" spans="1:89" s="1" customFormat="1" ht="14.1" customHeight="1" x14ac:dyDescent="0.15">
      <c r="A26" s="280"/>
      <c r="B26" s="280"/>
      <c r="C26" s="280"/>
      <c r="D26" s="336"/>
      <c r="E26" s="620"/>
      <c r="F26" s="621"/>
      <c r="G26" s="8"/>
      <c r="H26" s="9"/>
      <c r="I26" s="20"/>
      <c r="J26" s="625"/>
      <c r="K26" s="626"/>
      <c r="L26" s="626"/>
      <c r="M26" s="627"/>
      <c r="N26" s="9"/>
      <c r="O26" s="9"/>
      <c r="P26" s="9"/>
      <c r="Q26" s="9"/>
      <c r="R26" s="9"/>
      <c r="S26" s="9"/>
      <c r="T26" s="9"/>
      <c r="U26" s="9"/>
      <c r="V26" s="9"/>
      <c r="W26" s="9"/>
      <c r="X26" s="9"/>
      <c r="Y26" s="9"/>
      <c r="Z26" s="9"/>
      <c r="AA26" s="9"/>
      <c r="AB26" s="9"/>
      <c r="AC26" s="9"/>
      <c r="AD26" s="9"/>
      <c r="AE26" s="8"/>
      <c r="AF26" s="88"/>
      <c r="AG26" s="89"/>
      <c r="AH26" s="15"/>
      <c r="AJ26" s="14"/>
      <c r="AM26" s="130"/>
      <c r="AN26" s="130"/>
      <c r="AO26" s="130"/>
      <c r="AP26" s="130"/>
      <c r="AQ26" s="130"/>
      <c r="AR26" s="130"/>
      <c r="AS26" s="130"/>
      <c r="AT26" s="130"/>
      <c r="AU26" s="130"/>
      <c r="BE26" s="91"/>
      <c r="BF26" s="693"/>
      <c r="BG26" s="694"/>
      <c r="BH26" s="98"/>
      <c r="BI26" s="100"/>
      <c r="BJ26" s="111"/>
      <c r="BK26" s="700"/>
      <c r="BL26" s="701"/>
      <c r="BM26" s="701"/>
      <c r="BN26" s="702"/>
      <c r="BO26" s="100"/>
      <c r="BP26" s="100"/>
      <c r="BQ26" s="100"/>
      <c r="BR26" s="100"/>
      <c r="BS26" s="100"/>
      <c r="BT26" s="100"/>
      <c r="BU26" s="100"/>
      <c r="BV26" s="100"/>
      <c r="BW26" s="100"/>
      <c r="BX26" s="100"/>
      <c r="BY26" s="100"/>
      <c r="BZ26" s="100"/>
      <c r="CA26" s="100"/>
      <c r="CB26" s="100"/>
      <c r="CC26" s="100"/>
      <c r="CD26" s="100"/>
      <c r="CE26" s="100"/>
      <c r="CF26" s="98"/>
      <c r="CG26" s="138"/>
      <c r="CH26" s="139"/>
      <c r="CI26" s="402"/>
      <c r="CJ26" s="428"/>
      <c r="CK26" s="429"/>
    </row>
    <row r="27" spans="1:89" s="1" customFormat="1" ht="14.1" customHeight="1" x14ac:dyDescent="0.15">
      <c r="A27" s="312" t="b">
        <v>0</v>
      </c>
      <c r="B27" s="356" t="s">
        <v>296</v>
      </c>
      <c r="C27" s="313"/>
      <c r="D27" s="337"/>
      <c r="E27" s="616" t="s">
        <v>151</v>
      </c>
      <c r="F27" s="617"/>
      <c r="G27" s="5"/>
      <c r="H27" s="6"/>
      <c r="I27" s="27"/>
      <c r="J27" s="5" t="s">
        <v>10</v>
      </c>
      <c r="K27" s="6"/>
      <c r="L27" s="6"/>
      <c r="M27" s="27"/>
      <c r="N27" s="306" t="str">
        <f>IF(A27=TRUE,"■","□")</f>
        <v>□</v>
      </c>
      <c r="O27" s="6" t="s">
        <v>132</v>
      </c>
      <c r="P27" s="6"/>
      <c r="Q27" s="6"/>
      <c r="R27" s="6"/>
      <c r="S27" s="6"/>
      <c r="T27" s="6"/>
      <c r="U27" s="6"/>
      <c r="V27" s="6"/>
      <c r="W27" s="6"/>
      <c r="X27" s="6"/>
      <c r="Y27" s="6"/>
      <c r="Z27" s="6"/>
      <c r="AA27" s="6"/>
      <c r="AB27" s="6"/>
      <c r="AC27" s="6"/>
      <c r="AD27" s="6"/>
      <c r="AE27" s="45" t="str">
        <f>IF(A7=TRUE,"■","□")</f>
        <v>□</v>
      </c>
      <c r="AF27" s="21" t="s">
        <v>3</v>
      </c>
      <c r="AG27" s="90"/>
      <c r="AH27" s="15"/>
      <c r="AJ27" s="14"/>
      <c r="AM27" s="130"/>
      <c r="AN27" s="130"/>
      <c r="AO27" s="130"/>
      <c r="AP27" s="130"/>
      <c r="AQ27" s="130"/>
      <c r="AR27" s="130"/>
      <c r="AS27" s="130"/>
      <c r="AT27" s="130"/>
      <c r="AU27" s="130"/>
      <c r="BE27" s="91"/>
      <c r="BF27" s="689" t="s">
        <v>151</v>
      </c>
      <c r="BG27" s="690"/>
      <c r="BH27" s="94"/>
      <c r="BI27" s="95"/>
      <c r="BJ27" s="132"/>
      <c r="BK27" s="94" t="s">
        <v>10</v>
      </c>
      <c r="BL27" s="95"/>
      <c r="BM27" s="95"/>
      <c r="BN27" s="132"/>
      <c r="BO27" s="133" t="b">
        <v>0</v>
      </c>
      <c r="BP27" s="95" t="s">
        <v>132</v>
      </c>
      <c r="BQ27" s="95"/>
      <c r="BR27" s="95"/>
      <c r="BS27" s="95"/>
      <c r="BT27" s="95"/>
      <c r="BU27" s="95"/>
      <c r="BV27" s="95"/>
      <c r="BW27" s="95"/>
      <c r="BX27" s="95"/>
      <c r="BY27" s="95"/>
      <c r="BZ27" s="95"/>
      <c r="CA27" s="95"/>
      <c r="CB27" s="95"/>
      <c r="CC27" s="95"/>
      <c r="CD27" s="95"/>
      <c r="CE27" s="132"/>
      <c r="CF27" s="133" t="b">
        <v>0</v>
      </c>
      <c r="CG27" s="113" t="s">
        <v>3</v>
      </c>
      <c r="CH27" s="137"/>
      <c r="CI27" s="402"/>
      <c r="CJ27" s="428"/>
      <c r="CK27" s="429"/>
    </row>
    <row r="28" spans="1:89" s="1" customFormat="1" ht="12" customHeight="1" x14ac:dyDescent="0.15">
      <c r="A28" s="280"/>
      <c r="B28" s="280"/>
      <c r="C28" s="280"/>
      <c r="D28" s="336"/>
      <c r="E28" s="618"/>
      <c r="F28" s="619"/>
      <c r="G28" s="15"/>
      <c r="I28" s="16"/>
      <c r="J28" s="15"/>
      <c r="M28" s="16"/>
      <c r="N28" s="71" t="s">
        <v>91</v>
      </c>
      <c r="O28" s="1" t="s">
        <v>92</v>
      </c>
      <c r="AE28" s="45" t="str">
        <f>IF(A7=TRUE,"■","□")</f>
        <v>□</v>
      </c>
      <c r="AF28" s="21" t="s">
        <v>8</v>
      </c>
      <c r="AG28" s="90"/>
      <c r="AH28" s="15"/>
      <c r="AJ28" s="14"/>
      <c r="AM28" s="130"/>
      <c r="AN28" s="130"/>
      <c r="AO28" s="130"/>
      <c r="AP28" s="130"/>
      <c r="AQ28" s="130"/>
      <c r="AR28" s="130"/>
      <c r="AS28" s="130"/>
      <c r="AT28" s="130"/>
      <c r="AU28" s="130"/>
      <c r="BE28" s="91"/>
      <c r="BF28" s="691"/>
      <c r="BG28" s="692"/>
      <c r="BH28" s="107"/>
      <c r="BI28" s="92"/>
      <c r="BJ28" s="108"/>
      <c r="BK28" s="107"/>
      <c r="BL28" s="92"/>
      <c r="BM28" s="92"/>
      <c r="BN28" s="108"/>
      <c r="BO28" s="175" t="s">
        <v>91</v>
      </c>
      <c r="BP28" s="92" t="s">
        <v>92</v>
      </c>
      <c r="BQ28" s="92"/>
      <c r="BR28" s="92"/>
      <c r="BS28" s="92"/>
      <c r="BT28" s="92"/>
      <c r="BU28" s="92"/>
      <c r="BV28" s="92"/>
      <c r="BW28" s="92"/>
      <c r="BX28" s="92"/>
      <c r="BY28" s="92"/>
      <c r="BZ28" s="92"/>
      <c r="CA28" s="92"/>
      <c r="CB28" s="92"/>
      <c r="CC28" s="92"/>
      <c r="CD28" s="92"/>
      <c r="CE28" s="108"/>
      <c r="CF28" s="136" t="b">
        <v>0</v>
      </c>
      <c r="CG28" s="113" t="s">
        <v>8</v>
      </c>
      <c r="CH28" s="137"/>
      <c r="CI28" s="402"/>
      <c r="CJ28" s="428"/>
      <c r="CK28" s="429"/>
    </row>
    <row r="29" spans="1:89" s="1" customFormat="1" ht="12" customHeight="1" x14ac:dyDescent="0.15">
      <c r="A29" s="280"/>
      <c r="B29" s="280"/>
      <c r="C29" s="280"/>
      <c r="D29" s="336"/>
      <c r="E29" s="618"/>
      <c r="F29" s="619"/>
      <c r="G29" s="15"/>
      <c r="I29" s="16"/>
      <c r="J29" s="15"/>
      <c r="M29" s="16"/>
      <c r="N29" s="71"/>
      <c r="P29" s="1" t="s">
        <v>0</v>
      </c>
      <c r="Q29" s="722"/>
      <c r="R29" s="722"/>
      <c r="S29" s="722"/>
      <c r="T29" s="722"/>
      <c r="U29" s="722"/>
      <c r="V29" s="1" t="s">
        <v>90</v>
      </c>
      <c r="AE29" s="45" t="str">
        <f>IF(CF29=TRUE,"■","□")</f>
        <v>□</v>
      </c>
      <c r="AF29" s="21"/>
      <c r="AG29" s="90"/>
      <c r="AH29" s="15"/>
      <c r="AJ29" s="14"/>
      <c r="AM29" s="130"/>
      <c r="AN29" s="130"/>
      <c r="AO29" s="130"/>
      <c r="AP29" s="130"/>
      <c r="AQ29" s="130"/>
      <c r="AR29" s="130"/>
      <c r="AS29" s="130"/>
      <c r="AT29" s="130"/>
      <c r="AU29" s="130"/>
      <c r="BE29" s="91"/>
      <c r="BF29" s="691"/>
      <c r="BG29" s="692"/>
      <c r="BH29" s="107"/>
      <c r="BI29" s="92"/>
      <c r="BJ29" s="108"/>
      <c r="BK29" s="107"/>
      <c r="BL29" s="92"/>
      <c r="BM29" s="92"/>
      <c r="BN29" s="108"/>
      <c r="BO29" s="175"/>
      <c r="BP29" s="92"/>
      <c r="BQ29" s="92" t="s">
        <v>0</v>
      </c>
      <c r="BR29" s="704"/>
      <c r="BS29" s="704"/>
      <c r="BT29" s="704"/>
      <c r="BU29" s="704"/>
      <c r="BV29" s="704"/>
      <c r="BW29" s="92" t="s">
        <v>90</v>
      </c>
      <c r="BX29" s="92"/>
      <c r="BY29" s="92"/>
      <c r="BZ29" s="92"/>
      <c r="CA29" s="92"/>
      <c r="CB29" s="92"/>
      <c r="CC29" s="92"/>
      <c r="CD29" s="92"/>
      <c r="CE29" s="108"/>
      <c r="CF29" s="136" t="b">
        <v>0</v>
      </c>
      <c r="CG29" s="113"/>
      <c r="CH29" s="137"/>
      <c r="CI29" s="402"/>
      <c r="CJ29" s="428"/>
      <c r="CK29" s="429"/>
    </row>
    <row r="30" spans="1:89" s="1" customFormat="1" ht="12" customHeight="1" x14ac:dyDescent="0.15">
      <c r="A30" s="280"/>
      <c r="B30" s="280"/>
      <c r="C30" s="280"/>
      <c r="D30" s="336"/>
      <c r="E30" s="618"/>
      <c r="F30" s="619"/>
      <c r="G30" s="15"/>
      <c r="I30" s="16"/>
      <c r="J30" s="15"/>
      <c r="M30" s="16"/>
      <c r="N30" s="71" t="s">
        <v>91</v>
      </c>
      <c r="O30" s="1" t="s">
        <v>93</v>
      </c>
      <c r="AE30" s="45" t="str">
        <f>IF(CF30=TRUE,"■","□")</f>
        <v>□</v>
      </c>
      <c r="AF30" s="21"/>
      <c r="AG30" s="90"/>
      <c r="AH30" s="647" t="str">
        <f>IF(A7=TRUE,"☑　適","□　適")</f>
        <v>□　適</v>
      </c>
      <c r="AI30" s="648"/>
      <c r="AJ30" s="649"/>
      <c r="AM30" s="130"/>
      <c r="AN30" s="130"/>
      <c r="AO30" s="130"/>
      <c r="AP30" s="130"/>
      <c r="AQ30" s="130"/>
      <c r="AR30" s="130"/>
      <c r="AS30" s="130"/>
      <c r="AT30" s="130"/>
      <c r="AU30" s="130"/>
      <c r="BE30" s="91"/>
      <c r="BF30" s="691"/>
      <c r="BG30" s="692"/>
      <c r="BH30" s="107"/>
      <c r="BI30" s="92"/>
      <c r="BJ30" s="108"/>
      <c r="BK30" s="107"/>
      <c r="BL30" s="92"/>
      <c r="BM30" s="92"/>
      <c r="BN30" s="108"/>
      <c r="BO30" s="175" t="s">
        <v>91</v>
      </c>
      <c r="BP30" s="92" t="s">
        <v>93</v>
      </c>
      <c r="BQ30" s="92"/>
      <c r="BR30" s="92"/>
      <c r="BS30" s="92"/>
      <c r="BT30" s="92"/>
      <c r="BU30" s="92"/>
      <c r="BV30" s="92"/>
      <c r="BW30" s="92"/>
      <c r="BX30" s="92"/>
      <c r="BY30" s="92"/>
      <c r="BZ30" s="92"/>
      <c r="CA30" s="92"/>
      <c r="CB30" s="92"/>
      <c r="CC30" s="92"/>
      <c r="CD30" s="92"/>
      <c r="CE30" s="108"/>
      <c r="CF30" s="136" t="b">
        <v>0</v>
      </c>
      <c r="CG30" s="113"/>
      <c r="CH30" s="137"/>
      <c r="CI30" s="402"/>
      <c r="CJ30" s="428"/>
      <c r="CK30" s="429"/>
    </row>
    <row r="31" spans="1:89" s="1" customFormat="1" ht="12" customHeight="1" x14ac:dyDescent="0.15">
      <c r="A31" s="280"/>
      <c r="B31" s="280"/>
      <c r="C31" s="280"/>
      <c r="D31" s="336"/>
      <c r="E31" s="618"/>
      <c r="F31" s="619"/>
      <c r="G31" s="15"/>
      <c r="I31" s="16"/>
      <c r="J31" s="15"/>
      <c r="M31" s="16"/>
      <c r="N31" s="71"/>
      <c r="P31" s="1" t="s">
        <v>0</v>
      </c>
      <c r="Q31" s="722"/>
      <c r="R31" s="722"/>
      <c r="S31" s="722"/>
      <c r="T31" s="722"/>
      <c r="U31" s="722"/>
      <c r="V31" s="40" t="s">
        <v>133</v>
      </c>
      <c r="AE31" s="45" t="str">
        <f>IF(CF31=TRUE,"■","□")</f>
        <v>□</v>
      </c>
      <c r="AF31" s="21"/>
      <c r="AG31" s="90"/>
      <c r="AH31" s="15"/>
      <c r="AJ31" s="14"/>
      <c r="AM31" s="130"/>
      <c r="AN31" s="130"/>
      <c r="AO31" s="130"/>
      <c r="AP31" s="130"/>
      <c r="AQ31" s="130"/>
      <c r="AR31" s="130"/>
      <c r="AS31" s="130"/>
      <c r="AT31" s="130"/>
      <c r="AU31" s="130"/>
      <c r="BE31" s="91"/>
      <c r="BF31" s="691"/>
      <c r="BG31" s="692"/>
      <c r="BH31" s="107"/>
      <c r="BI31" s="92"/>
      <c r="BJ31" s="108"/>
      <c r="BK31" s="107"/>
      <c r="BL31" s="92"/>
      <c r="BM31" s="92"/>
      <c r="BN31" s="108"/>
      <c r="BO31" s="175"/>
      <c r="BP31" s="92"/>
      <c r="BQ31" s="92" t="s">
        <v>0</v>
      </c>
      <c r="BR31" s="704"/>
      <c r="BS31" s="704"/>
      <c r="BT31" s="704"/>
      <c r="BU31" s="704"/>
      <c r="BV31" s="704"/>
      <c r="BW31" s="145" t="s">
        <v>133</v>
      </c>
      <c r="BX31" s="92"/>
      <c r="BY31" s="92"/>
      <c r="BZ31" s="92"/>
      <c r="CA31" s="92"/>
      <c r="CB31" s="92"/>
      <c r="CC31" s="92"/>
      <c r="CD31" s="92"/>
      <c r="CE31" s="108"/>
      <c r="CF31" s="136" t="b">
        <v>0</v>
      </c>
      <c r="CG31" s="113"/>
      <c r="CH31" s="137"/>
      <c r="CI31" s="402"/>
      <c r="CJ31" s="428"/>
      <c r="CK31" s="429"/>
    </row>
    <row r="32" spans="1:89" s="1" customFormat="1" ht="12" customHeight="1" x14ac:dyDescent="0.15">
      <c r="A32" s="280"/>
      <c r="B32" s="280"/>
      <c r="C32" s="280"/>
      <c r="D32" s="336"/>
      <c r="E32" s="618"/>
      <c r="F32" s="619"/>
      <c r="G32" s="15"/>
      <c r="I32" s="16"/>
      <c r="J32" s="15"/>
      <c r="M32" s="16"/>
      <c r="N32" s="71" t="s">
        <v>91</v>
      </c>
      <c r="O32" s="1" t="s">
        <v>94</v>
      </c>
      <c r="R32" s="606" t="str">
        <f>IF(R16="","",R16)</f>
        <v/>
      </c>
      <c r="S32" s="606"/>
      <c r="T32" s="606"/>
      <c r="U32" s="606"/>
      <c r="V32" s="40" t="s">
        <v>7</v>
      </c>
      <c r="AE32" s="15"/>
      <c r="AF32" s="346"/>
      <c r="AG32" s="16"/>
      <c r="AH32" s="15"/>
      <c r="AJ32" s="14"/>
      <c r="AM32" s="130"/>
      <c r="AN32" s="130"/>
      <c r="AO32" s="130"/>
      <c r="AP32" s="130"/>
      <c r="AQ32" s="130"/>
      <c r="AR32" s="130"/>
      <c r="AS32" s="130"/>
      <c r="AT32" s="130"/>
      <c r="AU32" s="130"/>
      <c r="BE32" s="91"/>
      <c r="BF32" s="691"/>
      <c r="BG32" s="692"/>
      <c r="BH32" s="107"/>
      <c r="BI32" s="92"/>
      <c r="BJ32" s="108"/>
      <c r="BK32" s="107"/>
      <c r="BL32" s="92"/>
      <c r="BM32" s="92"/>
      <c r="BN32" s="108"/>
      <c r="BO32" s="175" t="s">
        <v>91</v>
      </c>
      <c r="BP32" s="92" t="s">
        <v>94</v>
      </c>
      <c r="BQ32" s="92"/>
      <c r="BR32" s="92"/>
      <c r="BS32" s="705" t="str">
        <f>IF(BS16="","",BS16)</f>
        <v/>
      </c>
      <c r="BT32" s="705"/>
      <c r="BU32" s="705"/>
      <c r="BV32" s="705"/>
      <c r="BW32" s="145" t="s">
        <v>7</v>
      </c>
      <c r="BX32" s="92"/>
      <c r="BY32" s="92"/>
      <c r="BZ32" s="92"/>
      <c r="CA32" s="92"/>
      <c r="CB32" s="92"/>
      <c r="CC32" s="92"/>
      <c r="CD32" s="92"/>
      <c r="CE32" s="108"/>
      <c r="CF32" s="107"/>
      <c r="CG32" s="105" t="b">
        <v>1</v>
      </c>
      <c r="CH32" s="108"/>
      <c r="CI32" s="402"/>
      <c r="CJ32" s="428"/>
      <c r="CK32" s="429"/>
    </row>
    <row r="33" spans="1:89" ht="14.1" customHeight="1" x14ac:dyDescent="0.15">
      <c r="A33" s="279" t="b">
        <v>0</v>
      </c>
      <c r="E33" s="618"/>
      <c r="F33" s="619"/>
      <c r="G33" s="64"/>
      <c r="I33" s="65"/>
      <c r="J33" s="64"/>
      <c r="M33" s="65"/>
      <c r="N33" s="305" t="str">
        <f>IF(A33=TRUE,"■","□")</f>
        <v>□</v>
      </c>
      <c r="O33" s="66" t="s">
        <v>131</v>
      </c>
      <c r="P33" s="66"/>
      <c r="Q33" s="66"/>
      <c r="R33" s="66"/>
      <c r="S33" s="66"/>
      <c r="T33" s="66"/>
      <c r="U33" s="66"/>
      <c r="V33" s="66"/>
      <c r="W33" s="66"/>
      <c r="X33" s="66"/>
      <c r="Y33" s="66"/>
      <c r="Z33" s="66"/>
      <c r="AA33" s="66"/>
      <c r="AB33" s="66"/>
      <c r="AC33" s="66"/>
      <c r="AD33" s="67"/>
      <c r="AE33" s="15"/>
      <c r="AG33" s="16"/>
      <c r="AH33" s="15"/>
      <c r="AJ33" s="14"/>
      <c r="BF33" s="691"/>
      <c r="BG33" s="692"/>
      <c r="BH33" s="168"/>
      <c r="BJ33" s="169"/>
      <c r="BK33" s="168"/>
      <c r="BN33" s="169"/>
      <c r="BO33" s="146" t="b">
        <v>0</v>
      </c>
      <c r="BP33" s="170" t="s">
        <v>131</v>
      </c>
      <c r="BQ33" s="170"/>
      <c r="BR33" s="170"/>
      <c r="BS33" s="170"/>
      <c r="BT33" s="170"/>
      <c r="BU33" s="170"/>
      <c r="BV33" s="170"/>
      <c r="BW33" s="170"/>
      <c r="BX33" s="170"/>
      <c r="BY33" s="170"/>
      <c r="BZ33" s="170"/>
      <c r="CA33" s="170"/>
      <c r="CB33" s="170"/>
      <c r="CC33" s="170"/>
      <c r="CD33" s="170"/>
      <c r="CE33" s="171"/>
      <c r="CF33" s="107"/>
      <c r="CH33" s="108"/>
      <c r="CI33" s="402"/>
      <c r="CJ33" s="428"/>
      <c r="CK33" s="429"/>
    </row>
    <row r="34" spans="1:89" ht="14.1" customHeight="1" x14ac:dyDescent="0.15">
      <c r="E34" s="618"/>
      <c r="F34" s="619"/>
      <c r="G34" s="64"/>
      <c r="I34" s="65"/>
      <c r="J34" s="64"/>
      <c r="M34" s="65"/>
      <c r="N34" s="71" t="s">
        <v>91</v>
      </c>
      <c r="O34" s="1" t="s">
        <v>196</v>
      </c>
      <c r="P34" s="1"/>
      <c r="Q34" s="1"/>
      <c r="R34" s="606"/>
      <c r="S34" s="606"/>
      <c r="T34" s="606"/>
      <c r="U34" s="606"/>
      <c r="V34" s="40" t="s">
        <v>7</v>
      </c>
      <c r="W34" s="1"/>
      <c r="AD34" s="65"/>
      <c r="AE34" s="15"/>
      <c r="AG34" s="16"/>
      <c r="AH34" s="15"/>
      <c r="AJ34" s="14"/>
      <c r="BF34" s="693"/>
      <c r="BG34" s="694"/>
      <c r="BH34" s="176"/>
      <c r="BI34" s="177"/>
      <c r="BJ34" s="178"/>
      <c r="BK34" s="176"/>
      <c r="BL34" s="177"/>
      <c r="BM34" s="177"/>
      <c r="BN34" s="178"/>
      <c r="BO34" s="179" t="s">
        <v>91</v>
      </c>
      <c r="BP34" s="100" t="s">
        <v>94</v>
      </c>
      <c r="BQ34" s="100"/>
      <c r="BR34" s="100"/>
      <c r="BS34" s="706" t="str">
        <f>IF(BS18="","",BS18)</f>
        <v/>
      </c>
      <c r="BT34" s="706"/>
      <c r="BU34" s="706"/>
      <c r="BV34" s="706"/>
      <c r="BW34" s="180" t="s">
        <v>7</v>
      </c>
      <c r="BX34" s="100"/>
      <c r="BY34" s="177"/>
      <c r="BZ34" s="177"/>
      <c r="CA34" s="177"/>
      <c r="CB34" s="177"/>
      <c r="CC34" s="177"/>
      <c r="CD34" s="177"/>
      <c r="CE34" s="178"/>
      <c r="CF34" s="98"/>
      <c r="CG34" s="100"/>
      <c r="CH34" s="111"/>
      <c r="CI34" s="400"/>
      <c r="CJ34" s="430"/>
      <c r="CK34" s="431"/>
    </row>
    <row r="35" spans="1:89" ht="14.1" customHeight="1" x14ac:dyDescent="0.15">
      <c r="E35" s="238"/>
      <c r="F35" s="239"/>
      <c r="G35" s="64"/>
      <c r="I35" s="65"/>
      <c r="J35" s="64"/>
      <c r="N35" s="247"/>
      <c r="O35" s="248"/>
      <c r="P35" s="248"/>
      <c r="Q35" s="248"/>
      <c r="R35" s="248"/>
      <c r="S35" s="248"/>
      <c r="T35" s="248"/>
      <c r="U35" s="248"/>
      <c r="V35" s="249"/>
      <c r="W35" s="248"/>
      <c r="X35" s="250"/>
      <c r="Y35" s="250"/>
      <c r="Z35" s="250"/>
      <c r="AA35" s="250"/>
      <c r="AB35" s="250"/>
      <c r="AC35" s="250"/>
      <c r="AD35" s="251"/>
      <c r="AG35" s="16"/>
      <c r="AH35" s="45"/>
      <c r="AI35" s="46"/>
      <c r="AJ35" s="220"/>
      <c r="BF35" s="237"/>
      <c r="BG35" s="245"/>
      <c r="BH35" s="168"/>
      <c r="BJ35" s="169"/>
      <c r="BK35" s="176"/>
      <c r="BL35" s="177"/>
      <c r="BM35" s="177"/>
      <c r="BN35" s="177"/>
      <c r="BO35" s="179"/>
      <c r="BP35" s="100"/>
      <c r="BQ35" s="100"/>
      <c r="BR35" s="100"/>
      <c r="BS35" s="246"/>
      <c r="BT35" s="246"/>
      <c r="BU35" s="246"/>
      <c r="BV35" s="246"/>
      <c r="BW35" s="180"/>
      <c r="BX35" s="100"/>
      <c r="BY35" s="177"/>
      <c r="BZ35" s="177"/>
      <c r="CA35" s="177"/>
      <c r="CB35" s="177"/>
      <c r="CC35" s="177"/>
      <c r="CD35" s="177"/>
      <c r="CE35" s="178"/>
      <c r="CF35" s="107"/>
      <c r="CH35" s="108"/>
      <c r="CI35" s="136"/>
      <c r="CJ35" s="105"/>
      <c r="CK35" s="229"/>
    </row>
    <row r="36" spans="1:89" ht="14.1" customHeight="1" x14ac:dyDescent="0.15">
      <c r="A36" s="314" t="b">
        <v>0</v>
      </c>
      <c r="B36" s="357" t="s">
        <v>297</v>
      </c>
      <c r="C36" s="315"/>
      <c r="E36" s="238"/>
      <c r="F36" s="239"/>
      <c r="G36" s="64"/>
      <c r="I36" s="65"/>
      <c r="J36" s="64"/>
      <c r="N36" s="305" t="str">
        <f>IF(A36=TRUE,"■","□")</f>
        <v>□</v>
      </c>
      <c r="O36" s="1" t="s">
        <v>198</v>
      </c>
      <c r="P36" s="1"/>
      <c r="Q36" s="1"/>
      <c r="R36" s="1"/>
      <c r="S36" s="1"/>
      <c r="T36" s="1"/>
      <c r="U36" s="1"/>
      <c r="V36" s="40"/>
      <c r="W36" s="1"/>
      <c r="AD36" s="65"/>
      <c r="AG36" s="16"/>
      <c r="AH36" s="45"/>
      <c r="AI36" s="46"/>
      <c r="AJ36" s="220"/>
      <c r="BF36" s="237"/>
      <c r="BG36" s="245"/>
      <c r="BH36" s="168"/>
      <c r="BJ36" s="169"/>
      <c r="BK36" s="176"/>
      <c r="BL36" s="177"/>
      <c r="BM36" s="177"/>
      <c r="BN36" s="177"/>
      <c r="BO36" s="179" t="b">
        <v>0</v>
      </c>
      <c r="BP36" s="100"/>
      <c r="BQ36" s="100"/>
      <c r="BR36" s="100"/>
      <c r="BS36" s="246"/>
      <c r="BT36" s="246"/>
      <c r="BU36" s="246"/>
      <c r="BV36" s="246"/>
      <c r="BW36" s="180"/>
      <c r="BX36" s="100"/>
      <c r="BY36" s="177"/>
      <c r="BZ36" s="177"/>
      <c r="CA36" s="177"/>
      <c r="CB36" s="177"/>
      <c r="CC36" s="177"/>
      <c r="CD36" s="177"/>
      <c r="CE36" s="178"/>
      <c r="CF36" s="107"/>
      <c r="CH36" s="108"/>
      <c r="CI36" s="136"/>
      <c r="CJ36" s="105"/>
      <c r="CK36" s="229"/>
    </row>
    <row r="37" spans="1:89" ht="14.1" customHeight="1" x14ac:dyDescent="0.15">
      <c r="E37" s="238"/>
      <c r="F37" s="239"/>
      <c r="G37" s="64"/>
      <c r="I37" s="65"/>
      <c r="J37" s="64"/>
      <c r="N37" s="71" t="s">
        <v>91</v>
      </c>
      <c r="O37" s="1" t="s">
        <v>199</v>
      </c>
      <c r="P37" s="1"/>
      <c r="Q37" s="1"/>
      <c r="R37" s="1"/>
      <c r="S37" s="1"/>
      <c r="T37" s="1"/>
      <c r="U37" s="1"/>
      <c r="V37" s="40"/>
      <c r="W37" s="1"/>
      <c r="AD37" s="65"/>
      <c r="AG37" s="16"/>
      <c r="AH37" s="45"/>
      <c r="AI37" s="46"/>
      <c r="AJ37" s="220"/>
      <c r="BF37" s="237"/>
      <c r="BG37" s="245"/>
      <c r="BH37" s="168"/>
      <c r="BJ37" s="169"/>
      <c r="BK37" s="176"/>
      <c r="BL37" s="177"/>
      <c r="BM37" s="177"/>
      <c r="BN37" s="177"/>
      <c r="BO37" s="179"/>
      <c r="BP37" s="100"/>
      <c r="BQ37" s="100"/>
      <c r="BR37" s="100"/>
      <c r="BS37" s="246"/>
      <c r="BT37" s="246"/>
      <c r="BU37" s="246"/>
      <c r="BV37" s="246"/>
      <c r="BW37" s="180"/>
      <c r="BX37" s="100"/>
      <c r="BY37" s="177"/>
      <c r="BZ37" s="177"/>
      <c r="CA37" s="177"/>
      <c r="CB37" s="177"/>
      <c r="CC37" s="177"/>
      <c r="CD37" s="177"/>
      <c r="CE37" s="178"/>
      <c r="CF37" s="107"/>
      <c r="CH37" s="108"/>
      <c r="CI37" s="136"/>
      <c r="CJ37" s="105"/>
      <c r="CK37" s="229"/>
    </row>
    <row r="38" spans="1:89" ht="14.1" customHeight="1" x14ac:dyDescent="0.15">
      <c r="E38" s="238"/>
      <c r="F38" s="239"/>
      <c r="G38" s="64"/>
      <c r="I38" s="65"/>
      <c r="J38" s="64"/>
      <c r="N38" s="71"/>
      <c r="O38" s="1"/>
      <c r="P38" s="1"/>
      <c r="Q38" s="1" t="s">
        <v>0</v>
      </c>
      <c r="R38" s="606"/>
      <c r="S38" s="606"/>
      <c r="T38" s="606"/>
      <c r="U38" s="606"/>
      <c r="V38" s="40" t="s">
        <v>90</v>
      </c>
      <c r="W38" s="1"/>
      <c r="AD38" s="65"/>
      <c r="AG38" s="16"/>
      <c r="AH38" s="45"/>
      <c r="AI38" s="46"/>
      <c r="AJ38" s="220"/>
      <c r="BF38" s="237"/>
      <c r="BG38" s="245"/>
      <c r="BH38" s="168"/>
      <c r="BJ38" s="169"/>
      <c r="BK38" s="176"/>
      <c r="BL38" s="177"/>
      <c r="BM38" s="177"/>
      <c r="BN38" s="177"/>
      <c r="BO38" s="179"/>
      <c r="BP38" s="100"/>
      <c r="BQ38" s="100"/>
      <c r="BR38" s="100"/>
      <c r="BS38" s="246"/>
      <c r="BT38" s="246"/>
      <c r="BU38" s="246"/>
      <c r="BV38" s="246"/>
      <c r="BW38" s="180"/>
      <c r="BX38" s="100"/>
      <c r="BY38" s="177"/>
      <c r="BZ38" s="177"/>
      <c r="CA38" s="177"/>
      <c r="CB38" s="177"/>
      <c r="CC38" s="177"/>
      <c r="CD38" s="177"/>
      <c r="CE38" s="178"/>
      <c r="CF38" s="107"/>
      <c r="CH38" s="108"/>
      <c r="CI38" s="136"/>
      <c r="CJ38" s="105"/>
      <c r="CK38" s="229"/>
    </row>
    <row r="39" spans="1:89" ht="14.1" customHeight="1" x14ac:dyDescent="0.15">
      <c r="E39" s="238"/>
      <c r="F39" s="239"/>
      <c r="G39" s="64"/>
      <c r="I39" s="65"/>
      <c r="J39" s="64"/>
      <c r="N39" s="71" t="s">
        <v>91</v>
      </c>
      <c r="O39" s="1" t="s">
        <v>93</v>
      </c>
      <c r="P39" s="1"/>
      <c r="Q39" s="1"/>
      <c r="R39" s="1"/>
      <c r="S39" s="1"/>
      <c r="T39" s="1"/>
      <c r="U39" s="1"/>
      <c r="V39" s="40"/>
      <c r="W39" s="1"/>
      <c r="AD39" s="65"/>
      <c r="AG39" s="16"/>
      <c r="AH39" s="45"/>
      <c r="AI39" s="46"/>
      <c r="AJ39" s="220"/>
      <c r="BF39" s="237"/>
      <c r="BG39" s="245"/>
      <c r="BH39" s="168"/>
      <c r="BJ39" s="169"/>
      <c r="BK39" s="176"/>
      <c r="BL39" s="177"/>
      <c r="BM39" s="177"/>
      <c r="BN39" s="177"/>
      <c r="BO39" s="179"/>
      <c r="BP39" s="100"/>
      <c r="BQ39" s="100"/>
      <c r="BR39" s="100"/>
      <c r="BS39" s="246"/>
      <c r="BT39" s="246"/>
      <c r="BU39" s="246"/>
      <c r="BV39" s="246"/>
      <c r="BW39" s="180"/>
      <c r="BX39" s="100"/>
      <c r="BY39" s="177"/>
      <c r="BZ39" s="177"/>
      <c r="CA39" s="177"/>
      <c r="CB39" s="177"/>
      <c r="CC39" s="177"/>
      <c r="CD39" s="177"/>
      <c r="CE39" s="178"/>
      <c r="CF39" s="107"/>
      <c r="CH39" s="108"/>
      <c r="CI39" s="136"/>
      <c r="CJ39" s="105"/>
      <c r="CK39" s="229"/>
    </row>
    <row r="40" spans="1:89" ht="14.1" customHeight="1" x14ac:dyDescent="0.15">
      <c r="E40" s="238"/>
      <c r="F40" s="239"/>
      <c r="G40" s="64"/>
      <c r="I40" s="65"/>
      <c r="J40" s="64"/>
      <c r="N40" s="71"/>
      <c r="O40" s="1"/>
      <c r="P40" s="1"/>
      <c r="Q40" s="1" t="s">
        <v>0</v>
      </c>
      <c r="R40" s="606"/>
      <c r="S40" s="606"/>
      <c r="T40" s="606"/>
      <c r="U40" s="606"/>
      <c r="V40" s="40" t="s">
        <v>133</v>
      </c>
      <c r="W40" s="1"/>
      <c r="AD40" s="65"/>
      <c r="AG40" s="16"/>
      <c r="AH40" s="45"/>
      <c r="AI40" s="46"/>
      <c r="AJ40" s="220"/>
      <c r="BF40" s="237"/>
      <c r="BG40" s="245"/>
      <c r="BH40" s="168"/>
      <c r="BJ40" s="169"/>
      <c r="BK40" s="176"/>
      <c r="BL40" s="177"/>
      <c r="BM40" s="177"/>
      <c r="BN40" s="177"/>
      <c r="BO40" s="179"/>
      <c r="BP40" s="100"/>
      <c r="BQ40" s="100"/>
      <c r="BR40" s="100"/>
      <c r="BS40" s="246"/>
      <c r="BT40" s="246"/>
      <c r="BU40" s="246"/>
      <c r="BV40" s="246"/>
      <c r="BW40" s="180"/>
      <c r="BX40" s="100"/>
      <c r="BY40" s="177"/>
      <c r="BZ40" s="177"/>
      <c r="CA40" s="177"/>
      <c r="CB40" s="177"/>
      <c r="CC40" s="177"/>
      <c r="CD40" s="177"/>
      <c r="CE40" s="178"/>
      <c r="CF40" s="107"/>
      <c r="CH40" s="108"/>
      <c r="CI40" s="136"/>
      <c r="CJ40" s="105"/>
      <c r="CK40" s="229"/>
    </row>
    <row r="41" spans="1:89" ht="14.1" customHeight="1" x14ac:dyDescent="0.15">
      <c r="E41" s="238"/>
      <c r="F41" s="239"/>
      <c r="G41" s="64"/>
      <c r="I41" s="65"/>
      <c r="J41" s="64"/>
      <c r="N41" s="71"/>
      <c r="O41" s="39" t="s">
        <v>91</v>
      </c>
      <c r="P41" s="1" t="s">
        <v>200</v>
      </c>
      <c r="Q41" s="1"/>
      <c r="R41" s="1"/>
      <c r="S41" s="1"/>
      <c r="T41" s="1" t="s">
        <v>0</v>
      </c>
      <c r="U41" s="606"/>
      <c r="V41" s="606"/>
      <c r="W41" s="606"/>
      <c r="X41" s="606"/>
      <c r="Y41" s="40" t="s">
        <v>7</v>
      </c>
      <c r="AD41" s="65"/>
      <c r="AG41" s="16"/>
      <c r="AH41" s="45"/>
      <c r="AI41" s="46"/>
      <c r="AJ41" s="220"/>
      <c r="BF41" s="237"/>
      <c r="BG41" s="245"/>
      <c r="BH41" s="168"/>
      <c r="BJ41" s="169"/>
      <c r="BK41" s="176"/>
      <c r="BL41" s="177"/>
      <c r="BM41" s="177"/>
      <c r="BN41" s="177"/>
      <c r="BO41" s="179"/>
      <c r="BP41" s="100"/>
      <c r="BQ41" s="100"/>
      <c r="BR41" s="100"/>
      <c r="BS41" s="246"/>
      <c r="BT41" s="246"/>
      <c r="BU41" s="246"/>
      <c r="BV41" s="246"/>
      <c r="BW41" s="180"/>
      <c r="BX41" s="100"/>
      <c r="BY41" s="177"/>
      <c r="BZ41" s="177"/>
      <c r="CA41" s="177"/>
      <c r="CB41" s="177"/>
      <c r="CC41" s="177"/>
      <c r="CD41" s="177"/>
      <c r="CE41" s="178"/>
      <c r="CF41" s="107"/>
      <c r="CH41" s="108"/>
      <c r="CI41" s="136"/>
      <c r="CJ41" s="105"/>
      <c r="CK41" s="229"/>
    </row>
    <row r="42" spans="1:89" ht="14.1" customHeight="1" x14ac:dyDescent="0.15">
      <c r="E42" s="240"/>
      <c r="F42" s="241"/>
      <c r="G42" s="72"/>
      <c r="H42" s="73"/>
      <c r="I42" s="74"/>
      <c r="J42" s="72"/>
      <c r="K42" s="73"/>
      <c r="L42" s="73"/>
      <c r="M42" s="73"/>
      <c r="N42" s="185"/>
      <c r="O42" s="9"/>
      <c r="P42" s="9"/>
      <c r="Q42" s="9"/>
      <c r="R42" s="9"/>
      <c r="S42" s="9"/>
      <c r="T42" s="9"/>
      <c r="U42" s="9"/>
      <c r="V42" s="75"/>
      <c r="W42" s="9"/>
      <c r="X42" s="73"/>
      <c r="Y42" s="73"/>
      <c r="Z42" s="73"/>
      <c r="AA42" s="73"/>
      <c r="AB42" s="73"/>
      <c r="AC42" s="73"/>
      <c r="AD42" s="74"/>
      <c r="AE42" s="9"/>
      <c r="AF42" s="9"/>
      <c r="AG42" s="20"/>
      <c r="AH42" s="187"/>
      <c r="AI42" s="221"/>
      <c r="AJ42" s="222"/>
      <c r="BF42" s="237"/>
      <c r="BG42" s="245"/>
      <c r="BH42" s="168"/>
      <c r="BJ42" s="169"/>
      <c r="BK42" s="176"/>
      <c r="BL42" s="177"/>
      <c r="BM42" s="177"/>
      <c r="BN42" s="177"/>
      <c r="BO42" s="179"/>
      <c r="BP42" s="100"/>
      <c r="BQ42" s="100"/>
      <c r="BR42" s="100"/>
      <c r="BS42" s="246"/>
      <c r="BT42" s="246"/>
      <c r="BU42" s="246"/>
      <c r="BV42" s="246"/>
      <c r="BW42" s="180"/>
      <c r="BX42" s="100"/>
      <c r="BY42" s="177"/>
      <c r="BZ42" s="177"/>
      <c r="CA42" s="177"/>
      <c r="CB42" s="177"/>
      <c r="CC42" s="177"/>
      <c r="CD42" s="177"/>
      <c r="CE42" s="178"/>
      <c r="CF42" s="107"/>
      <c r="CH42" s="108"/>
      <c r="CI42" s="136"/>
      <c r="CJ42" s="105"/>
      <c r="CK42" s="229"/>
    </row>
    <row r="43" spans="1:89" ht="17.100000000000001" customHeight="1" x14ac:dyDescent="0.15">
      <c r="E43" s="744" t="s">
        <v>134</v>
      </c>
      <c r="F43" s="745"/>
      <c r="G43" s="470" t="s">
        <v>201</v>
      </c>
      <c r="H43" s="471"/>
      <c r="I43" s="472"/>
      <c r="J43" s="8" t="s">
        <v>135</v>
      </c>
      <c r="K43" s="9"/>
      <c r="L43" s="9"/>
      <c r="M43" s="9"/>
      <c r="N43" s="307" t="str">
        <f>IF(A7=TRUE,"■","□")</f>
        <v>□</v>
      </c>
      <c r="O43" s="9" t="s">
        <v>103</v>
      </c>
      <c r="P43" s="9"/>
      <c r="Q43" s="9"/>
      <c r="R43" s="9"/>
      <c r="S43" s="9"/>
      <c r="T43" s="9"/>
      <c r="U43" s="9"/>
      <c r="V43" s="9"/>
      <c r="W43" s="9"/>
      <c r="X43" s="9"/>
      <c r="Y43" s="9"/>
      <c r="Z43" s="9"/>
      <c r="AA43" s="9"/>
      <c r="AB43" s="9"/>
      <c r="AC43" s="9"/>
      <c r="AD43" s="20"/>
      <c r="AE43" s="46" t="str">
        <f>IF(A7=TRUE,"■","□")</f>
        <v>□</v>
      </c>
      <c r="AF43" s="21" t="s">
        <v>104</v>
      </c>
      <c r="AG43" s="90"/>
      <c r="AH43" s="15"/>
      <c r="AJ43" s="14"/>
      <c r="BF43" s="689" t="s">
        <v>134</v>
      </c>
      <c r="BG43" s="690"/>
      <c r="BH43" s="404" t="s">
        <v>95</v>
      </c>
      <c r="BI43" s="405"/>
      <c r="BJ43" s="406"/>
      <c r="BK43" s="151" t="s">
        <v>135</v>
      </c>
      <c r="BL43" s="149"/>
      <c r="BM43" s="149"/>
      <c r="BN43" s="149"/>
      <c r="BO43" s="181" t="b">
        <v>0</v>
      </c>
      <c r="BP43" s="149" t="s">
        <v>103</v>
      </c>
      <c r="BQ43" s="149"/>
      <c r="BR43" s="149"/>
      <c r="BS43" s="149"/>
      <c r="BT43" s="149"/>
      <c r="BU43" s="149"/>
      <c r="BV43" s="149"/>
      <c r="BW43" s="149"/>
      <c r="BX43" s="149"/>
      <c r="BY43" s="149"/>
      <c r="BZ43" s="149"/>
      <c r="CA43" s="149"/>
      <c r="CB43" s="149"/>
      <c r="CC43" s="149"/>
      <c r="CD43" s="149"/>
      <c r="CE43" s="150"/>
      <c r="CF43" s="133" t="b">
        <v>0</v>
      </c>
      <c r="CG43" s="134" t="s">
        <v>104</v>
      </c>
      <c r="CH43" s="135"/>
      <c r="CI43" s="398" t="s">
        <v>81</v>
      </c>
      <c r="CJ43" s="677"/>
      <c r="CK43" s="678"/>
    </row>
    <row r="44" spans="1:89" ht="17.100000000000001" customHeight="1" x14ac:dyDescent="0.15">
      <c r="E44" s="744"/>
      <c r="F44" s="745"/>
      <c r="G44" s="470"/>
      <c r="H44" s="471"/>
      <c r="I44" s="472"/>
      <c r="J44" s="52" t="s">
        <v>136</v>
      </c>
      <c r="K44" s="53"/>
      <c r="L44" s="53"/>
      <c r="M44" s="53"/>
      <c r="N44" s="308" t="str">
        <f>IF(A7=TRUE,"■","□")</f>
        <v>□</v>
      </c>
      <c r="O44" s="53" t="s">
        <v>103</v>
      </c>
      <c r="P44" s="53"/>
      <c r="Q44" s="53"/>
      <c r="R44" s="53"/>
      <c r="S44" s="53"/>
      <c r="T44" s="53"/>
      <c r="U44" s="53"/>
      <c r="V44" s="53"/>
      <c r="W44" s="53"/>
      <c r="X44" s="53"/>
      <c r="Y44" s="53"/>
      <c r="Z44" s="53"/>
      <c r="AA44" s="53"/>
      <c r="AB44" s="53"/>
      <c r="AC44" s="53"/>
      <c r="AD44" s="54"/>
      <c r="AE44" s="46" t="str">
        <f>IF(A7=TRUE,"■","□")</f>
        <v>□</v>
      </c>
      <c r="AF44" s="21" t="s">
        <v>85</v>
      </c>
      <c r="AG44" s="90"/>
      <c r="AH44" s="15"/>
      <c r="AJ44" s="14"/>
      <c r="BF44" s="691"/>
      <c r="BG44" s="692"/>
      <c r="BH44" s="407"/>
      <c r="BI44" s="408"/>
      <c r="BJ44" s="409"/>
      <c r="BK44" s="151" t="s">
        <v>136</v>
      </c>
      <c r="BL44" s="149"/>
      <c r="BM44" s="149"/>
      <c r="BN44" s="149"/>
      <c r="BO44" s="181" t="b">
        <v>0</v>
      </c>
      <c r="BP44" s="149" t="s">
        <v>103</v>
      </c>
      <c r="BQ44" s="149"/>
      <c r="BR44" s="149"/>
      <c r="BS44" s="149"/>
      <c r="BT44" s="149"/>
      <c r="BU44" s="149"/>
      <c r="BV44" s="149"/>
      <c r="BW44" s="149"/>
      <c r="BX44" s="149"/>
      <c r="BY44" s="149"/>
      <c r="BZ44" s="149"/>
      <c r="CA44" s="149"/>
      <c r="CB44" s="149"/>
      <c r="CC44" s="149"/>
      <c r="CD44" s="149"/>
      <c r="CE44" s="150"/>
      <c r="CF44" s="136" t="b">
        <v>0</v>
      </c>
      <c r="CG44" s="113" t="s">
        <v>85</v>
      </c>
      <c r="CH44" s="137"/>
      <c r="CI44" s="402"/>
      <c r="CJ44" s="428"/>
      <c r="CK44" s="429"/>
    </row>
    <row r="45" spans="1:89" ht="17.100000000000001" customHeight="1" x14ac:dyDescent="0.15">
      <c r="E45" s="744"/>
      <c r="F45" s="745"/>
      <c r="G45" s="470"/>
      <c r="H45" s="471"/>
      <c r="I45" s="472"/>
      <c r="J45" s="52" t="s">
        <v>100</v>
      </c>
      <c r="K45" s="53"/>
      <c r="L45" s="53"/>
      <c r="M45" s="53"/>
      <c r="N45" s="308" t="str">
        <f>IF(A7=TRUE,"■","□")</f>
        <v>□</v>
      </c>
      <c r="O45" s="53" t="s">
        <v>103</v>
      </c>
      <c r="P45" s="53"/>
      <c r="Q45" s="53"/>
      <c r="R45" s="53"/>
      <c r="S45" s="53"/>
      <c r="T45" s="53"/>
      <c r="U45" s="53"/>
      <c r="V45" s="53"/>
      <c r="W45" s="53"/>
      <c r="X45" s="53"/>
      <c r="Y45" s="53"/>
      <c r="Z45" s="53"/>
      <c r="AA45" s="53"/>
      <c r="AB45" s="53"/>
      <c r="AC45" s="53"/>
      <c r="AD45" s="54"/>
      <c r="AE45" s="46" t="str">
        <f>IF(A7=TRUE,"■","□")</f>
        <v>□</v>
      </c>
      <c r="AF45" s="21" t="s">
        <v>105</v>
      </c>
      <c r="AG45" s="90"/>
      <c r="AH45" s="647" t="str">
        <f>IF(A7=TRUE,"☑　適","□　適")</f>
        <v>□　適</v>
      </c>
      <c r="AI45" s="648"/>
      <c r="AJ45" s="649"/>
      <c r="BF45" s="691"/>
      <c r="BG45" s="692"/>
      <c r="BH45" s="407"/>
      <c r="BI45" s="408"/>
      <c r="BJ45" s="409"/>
      <c r="BK45" s="151" t="s">
        <v>100</v>
      </c>
      <c r="BL45" s="149"/>
      <c r="BM45" s="149"/>
      <c r="BN45" s="149"/>
      <c r="BO45" s="181" t="b">
        <v>0</v>
      </c>
      <c r="BP45" s="149" t="s">
        <v>103</v>
      </c>
      <c r="BQ45" s="149"/>
      <c r="BR45" s="149"/>
      <c r="BS45" s="149"/>
      <c r="BT45" s="149"/>
      <c r="BU45" s="149"/>
      <c r="BV45" s="149"/>
      <c r="BW45" s="149"/>
      <c r="BX45" s="149"/>
      <c r="BY45" s="149"/>
      <c r="BZ45" s="149"/>
      <c r="CA45" s="149"/>
      <c r="CB45" s="149"/>
      <c r="CC45" s="149"/>
      <c r="CD45" s="149"/>
      <c r="CE45" s="150"/>
      <c r="CF45" s="136" t="b">
        <v>0</v>
      </c>
      <c r="CG45" s="113" t="s">
        <v>105</v>
      </c>
      <c r="CH45" s="137"/>
      <c r="CI45" s="402"/>
      <c r="CJ45" s="428"/>
      <c r="CK45" s="429"/>
    </row>
    <row r="46" spans="1:89" ht="17.100000000000001" customHeight="1" x14ac:dyDescent="0.15">
      <c r="E46" s="744"/>
      <c r="F46" s="745"/>
      <c r="G46" s="470"/>
      <c r="H46" s="471"/>
      <c r="I46" s="472"/>
      <c r="J46" s="52" t="s">
        <v>99</v>
      </c>
      <c r="K46" s="53"/>
      <c r="L46" s="53"/>
      <c r="M46" s="53"/>
      <c r="N46" s="308" t="str">
        <f>IF(A7=TRUE,"■","□")</f>
        <v>□</v>
      </c>
      <c r="O46" s="53" t="s">
        <v>103</v>
      </c>
      <c r="P46" s="53"/>
      <c r="Q46" s="53"/>
      <c r="R46" s="53"/>
      <c r="S46" s="53"/>
      <c r="T46" s="53"/>
      <c r="U46" s="53"/>
      <c r="V46" s="53"/>
      <c r="W46" s="53"/>
      <c r="X46" s="53"/>
      <c r="Y46" s="53"/>
      <c r="Z46" s="53"/>
      <c r="AA46" s="53"/>
      <c r="AB46" s="53"/>
      <c r="AC46" s="53"/>
      <c r="AD46" s="54"/>
      <c r="AE46" s="46" t="str">
        <f>IF(A7=TRUE,"■","□")</f>
        <v>□</v>
      </c>
      <c r="AF46" s="21" t="s">
        <v>83</v>
      </c>
      <c r="AG46" s="90"/>
      <c r="AH46" s="15"/>
      <c r="AJ46" s="14"/>
      <c r="BF46" s="691"/>
      <c r="BG46" s="692"/>
      <c r="BH46" s="407"/>
      <c r="BI46" s="408"/>
      <c r="BJ46" s="409"/>
      <c r="BK46" s="151" t="s">
        <v>99</v>
      </c>
      <c r="BL46" s="149"/>
      <c r="BM46" s="149"/>
      <c r="BN46" s="149"/>
      <c r="BO46" s="181" t="b">
        <v>0</v>
      </c>
      <c r="BP46" s="149" t="s">
        <v>103</v>
      </c>
      <c r="BQ46" s="149"/>
      <c r="BR46" s="149"/>
      <c r="BS46" s="149"/>
      <c r="BT46" s="149"/>
      <c r="BU46" s="149"/>
      <c r="BV46" s="149"/>
      <c r="BW46" s="149"/>
      <c r="BX46" s="149"/>
      <c r="BY46" s="149"/>
      <c r="BZ46" s="149"/>
      <c r="CA46" s="149"/>
      <c r="CB46" s="149"/>
      <c r="CC46" s="149"/>
      <c r="CD46" s="149"/>
      <c r="CE46" s="150"/>
      <c r="CF46" s="136" t="b">
        <v>0</v>
      </c>
      <c r="CG46" s="113" t="s">
        <v>83</v>
      </c>
      <c r="CH46" s="137"/>
      <c r="CI46" s="402"/>
      <c r="CJ46" s="428"/>
      <c r="CK46" s="429"/>
    </row>
    <row r="47" spans="1:89" ht="17.100000000000001" customHeight="1" x14ac:dyDescent="0.15">
      <c r="E47" s="744"/>
      <c r="F47" s="745"/>
      <c r="G47" s="470"/>
      <c r="H47" s="471"/>
      <c r="I47" s="472"/>
      <c r="J47" s="76" t="s">
        <v>137</v>
      </c>
      <c r="K47" s="53"/>
      <c r="L47" s="53"/>
      <c r="M47" s="53"/>
      <c r="N47" s="308" t="str">
        <f>IF(A7=TRUE,"■","□")</f>
        <v>□</v>
      </c>
      <c r="O47" s="53" t="s">
        <v>103</v>
      </c>
      <c r="P47" s="53"/>
      <c r="Q47" s="53"/>
      <c r="R47" s="53"/>
      <c r="S47" s="53"/>
      <c r="T47" s="53"/>
      <c r="U47" s="53"/>
      <c r="V47" s="53"/>
      <c r="W47" s="53"/>
      <c r="X47" s="53"/>
      <c r="Y47" s="53"/>
      <c r="Z47" s="53"/>
      <c r="AA47" s="53"/>
      <c r="AB47" s="53"/>
      <c r="AC47" s="53"/>
      <c r="AD47" s="54"/>
      <c r="AE47" s="46" t="str">
        <f>IF(A7=TRUE,"■","□")</f>
        <v>□</v>
      </c>
      <c r="AF47" s="21" t="s">
        <v>106</v>
      </c>
      <c r="AG47" s="90"/>
      <c r="AH47" s="15"/>
      <c r="AJ47" s="14"/>
      <c r="BF47" s="691"/>
      <c r="BG47" s="692"/>
      <c r="BH47" s="407"/>
      <c r="BI47" s="408"/>
      <c r="BJ47" s="409"/>
      <c r="BK47" s="182" t="s">
        <v>137</v>
      </c>
      <c r="BL47" s="149"/>
      <c r="BM47" s="149"/>
      <c r="BN47" s="149"/>
      <c r="BO47" s="181" t="b">
        <v>0</v>
      </c>
      <c r="BP47" s="149" t="s">
        <v>103</v>
      </c>
      <c r="BQ47" s="149"/>
      <c r="BR47" s="149"/>
      <c r="BS47" s="149"/>
      <c r="BT47" s="149"/>
      <c r="BU47" s="149"/>
      <c r="BV47" s="149"/>
      <c r="BW47" s="149"/>
      <c r="BX47" s="149"/>
      <c r="BY47" s="149"/>
      <c r="BZ47" s="149"/>
      <c r="CA47" s="149"/>
      <c r="CB47" s="149"/>
      <c r="CC47" s="149"/>
      <c r="CD47" s="149"/>
      <c r="CE47" s="150"/>
      <c r="CF47" s="136" t="b">
        <v>0</v>
      </c>
      <c r="CG47" s="113" t="s">
        <v>106</v>
      </c>
      <c r="CH47" s="137"/>
      <c r="CI47" s="402"/>
      <c r="CJ47" s="428"/>
      <c r="CK47" s="429"/>
    </row>
    <row r="48" spans="1:89" ht="17.100000000000001" customHeight="1" x14ac:dyDescent="0.15">
      <c r="E48" s="744"/>
      <c r="F48" s="745"/>
      <c r="G48" s="470"/>
      <c r="H48" s="471"/>
      <c r="I48" s="472"/>
      <c r="J48" s="739" t="s">
        <v>138</v>
      </c>
      <c r="K48" s="740"/>
      <c r="L48" s="740"/>
      <c r="M48" s="740"/>
      <c r="N48" s="309" t="str">
        <f>IF(A7=TRUE,"■","□")</f>
        <v>□</v>
      </c>
      <c r="O48" s="6" t="s">
        <v>103</v>
      </c>
      <c r="P48" s="6"/>
      <c r="Q48" s="6"/>
      <c r="R48" s="6"/>
      <c r="S48" s="6"/>
      <c r="T48" s="6"/>
      <c r="U48" s="6"/>
      <c r="V48" s="6"/>
      <c r="W48" s="6"/>
      <c r="X48" s="6"/>
      <c r="Y48" s="6"/>
      <c r="Z48" s="6"/>
      <c r="AA48" s="6"/>
      <c r="AB48" s="6"/>
      <c r="AC48" s="6"/>
      <c r="AD48" s="27"/>
      <c r="AE48" s="46" t="str">
        <f>IF(A7=TRUE,"■","□")</f>
        <v>□</v>
      </c>
      <c r="AF48" s="21" t="s">
        <v>107</v>
      </c>
      <c r="AG48" s="90"/>
      <c r="AH48" s="15"/>
      <c r="AJ48" s="14"/>
      <c r="BF48" s="691"/>
      <c r="BG48" s="692"/>
      <c r="BH48" s="407"/>
      <c r="BI48" s="408"/>
      <c r="BJ48" s="409"/>
      <c r="BK48" s="679" t="s">
        <v>138</v>
      </c>
      <c r="BL48" s="680"/>
      <c r="BM48" s="680"/>
      <c r="BN48" s="680"/>
      <c r="BO48" s="133" t="b">
        <v>0</v>
      </c>
      <c r="BP48" s="95" t="s">
        <v>103</v>
      </c>
      <c r="BQ48" s="95"/>
      <c r="BR48" s="95"/>
      <c r="BS48" s="95"/>
      <c r="BT48" s="95"/>
      <c r="BU48" s="95"/>
      <c r="BV48" s="95"/>
      <c r="BW48" s="95"/>
      <c r="BX48" s="95"/>
      <c r="BY48" s="95"/>
      <c r="BZ48" s="95"/>
      <c r="CA48" s="95"/>
      <c r="CB48" s="95"/>
      <c r="CC48" s="95"/>
      <c r="CD48" s="95"/>
      <c r="CE48" s="132"/>
      <c r="CF48" s="136" t="b">
        <v>0</v>
      </c>
      <c r="CG48" s="113" t="s">
        <v>107</v>
      </c>
      <c r="CH48" s="137"/>
      <c r="CI48" s="402"/>
      <c r="CJ48" s="428"/>
      <c r="CK48" s="429"/>
    </row>
    <row r="49" spans="1:89" ht="15" customHeight="1" thickBot="1" x14ac:dyDescent="0.2">
      <c r="E49" s="746"/>
      <c r="F49" s="747"/>
      <c r="G49" s="476"/>
      <c r="H49" s="477"/>
      <c r="I49" s="478"/>
      <c r="J49" s="741"/>
      <c r="K49" s="742"/>
      <c r="L49" s="742"/>
      <c r="M49" s="742"/>
      <c r="N49" s="22"/>
      <c r="O49" s="23"/>
      <c r="P49" s="23"/>
      <c r="Q49" s="23"/>
      <c r="R49" s="23"/>
      <c r="S49" s="23"/>
      <c r="T49" s="23"/>
      <c r="U49" s="23"/>
      <c r="V49" s="23"/>
      <c r="W49" s="23"/>
      <c r="X49" s="23"/>
      <c r="Y49" s="23"/>
      <c r="Z49" s="23"/>
      <c r="AA49" s="23"/>
      <c r="AB49" s="23"/>
      <c r="AC49" s="23"/>
      <c r="AD49" s="32"/>
      <c r="AE49" s="193" t="str">
        <f>IF(A7=TRUE,"■","□")</f>
        <v>□</v>
      </c>
      <c r="AF49" s="729" t="s">
        <v>145</v>
      </c>
      <c r="AG49" s="730"/>
      <c r="AH49" s="22"/>
      <c r="AI49" s="23"/>
      <c r="AJ49" s="264"/>
      <c r="BF49" s="693"/>
      <c r="BG49" s="694"/>
      <c r="BH49" s="674"/>
      <c r="BI49" s="675"/>
      <c r="BJ49" s="676"/>
      <c r="BK49" s="679"/>
      <c r="BL49" s="680"/>
      <c r="BM49" s="680"/>
      <c r="BN49" s="680"/>
      <c r="BO49" s="98"/>
      <c r="BP49" s="100"/>
      <c r="BQ49" s="100"/>
      <c r="BR49" s="100"/>
      <c r="BS49" s="100"/>
      <c r="BT49" s="100"/>
      <c r="BU49" s="100"/>
      <c r="BV49" s="100"/>
      <c r="BW49" s="100"/>
      <c r="BX49" s="100"/>
      <c r="BY49" s="100"/>
      <c r="BZ49" s="100"/>
      <c r="CA49" s="100"/>
      <c r="CB49" s="100"/>
      <c r="CC49" s="100"/>
      <c r="CD49" s="100"/>
      <c r="CE49" s="111"/>
      <c r="CF49" s="136" t="b">
        <v>0</v>
      </c>
      <c r="CG49" s="681" t="s">
        <v>145</v>
      </c>
      <c r="CH49" s="682"/>
      <c r="CI49" s="400"/>
      <c r="CJ49" s="430"/>
      <c r="CK49" s="431"/>
    </row>
    <row r="50" spans="1:89" ht="15" customHeight="1" x14ac:dyDescent="0.15">
      <c r="E50" s="253"/>
      <c r="F50" s="253"/>
      <c r="G50" s="254"/>
      <c r="H50" s="254"/>
      <c r="I50" s="254"/>
      <c r="J50" s="255"/>
      <c r="K50" s="255"/>
      <c r="L50" s="255"/>
      <c r="M50" s="255"/>
      <c r="N50" s="81"/>
      <c r="O50" s="81"/>
      <c r="P50" s="81"/>
      <c r="Q50" s="81"/>
      <c r="R50" s="81"/>
      <c r="S50" s="81"/>
      <c r="T50" s="81"/>
      <c r="U50" s="81"/>
      <c r="V50" s="81"/>
      <c r="W50" s="81"/>
      <c r="X50" s="81"/>
      <c r="Y50" s="81"/>
      <c r="Z50" s="81"/>
      <c r="AA50" s="81"/>
      <c r="AB50" s="81"/>
      <c r="AC50" s="81"/>
      <c r="AD50" s="81"/>
      <c r="AE50" s="256"/>
      <c r="AF50" s="81"/>
      <c r="AG50" s="81"/>
      <c r="AH50" s="256"/>
      <c r="AI50" s="256"/>
      <c r="AJ50" s="259" t="s">
        <v>202</v>
      </c>
      <c r="BF50" s="237"/>
      <c r="BG50" s="245"/>
      <c r="BH50" s="230"/>
      <c r="BI50" s="231"/>
      <c r="BJ50" s="232"/>
      <c r="BK50" s="94"/>
      <c r="BL50" s="95"/>
      <c r="BM50" s="95"/>
      <c r="BN50" s="95"/>
      <c r="BO50" s="92"/>
      <c r="BP50" s="92"/>
      <c r="BQ50" s="92"/>
      <c r="BR50" s="92"/>
      <c r="BS50" s="92"/>
      <c r="BT50" s="92"/>
      <c r="BU50" s="92"/>
      <c r="BV50" s="92"/>
      <c r="BW50" s="92"/>
      <c r="BX50" s="92"/>
      <c r="BY50" s="92"/>
      <c r="BZ50" s="92"/>
      <c r="CA50" s="92"/>
      <c r="CB50" s="92"/>
      <c r="CC50" s="92"/>
      <c r="CD50" s="92"/>
      <c r="CE50" s="108"/>
      <c r="CF50" s="136"/>
      <c r="CG50" s="195"/>
      <c r="CH50" s="252"/>
      <c r="CI50" s="136"/>
      <c r="CJ50" s="105"/>
      <c r="CK50" s="229"/>
    </row>
    <row r="51" spans="1:89" ht="15" customHeight="1" x14ac:dyDescent="0.15">
      <c r="E51" s="77"/>
      <c r="F51" s="77"/>
      <c r="G51" s="223"/>
      <c r="H51" s="223"/>
      <c r="I51" s="223"/>
      <c r="J51" s="78"/>
      <c r="K51" s="78"/>
      <c r="L51" s="78"/>
      <c r="M51" s="78"/>
      <c r="N51" s="1"/>
      <c r="O51" s="1"/>
      <c r="P51" s="1"/>
      <c r="Q51" s="1"/>
      <c r="R51" s="1"/>
      <c r="S51" s="1"/>
      <c r="T51" s="1"/>
      <c r="U51" s="1"/>
      <c r="V51" s="1"/>
      <c r="W51" s="1"/>
      <c r="X51" s="1"/>
      <c r="Y51" s="1"/>
      <c r="Z51" s="1"/>
      <c r="AA51" s="1"/>
      <c r="AB51" s="1"/>
      <c r="AC51" s="1"/>
      <c r="AD51" s="1"/>
      <c r="AE51" s="46"/>
      <c r="AH51" s="46"/>
      <c r="AI51" s="46"/>
      <c r="AJ51" s="46"/>
      <c r="BF51" s="237"/>
      <c r="BG51" s="245"/>
      <c r="BH51" s="230"/>
      <c r="BI51" s="231"/>
      <c r="BJ51" s="232"/>
      <c r="BK51" s="94"/>
      <c r="BL51" s="95"/>
      <c r="BM51" s="95"/>
      <c r="BN51" s="95"/>
      <c r="BO51" s="92"/>
      <c r="BP51" s="92"/>
      <c r="BQ51" s="92"/>
      <c r="BR51" s="92"/>
      <c r="BS51" s="92"/>
      <c r="BT51" s="92"/>
      <c r="BU51" s="92"/>
      <c r="BV51" s="92"/>
      <c r="BW51" s="92"/>
      <c r="BX51" s="92"/>
      <c r="BY51" s="92"/>
      <c r="BZ51" s="92"/>
      <c r="CA51" s="92"/>
      <c r="CB51" s="92"/>
      <c r="CC51" s="92"/>
      <c r="CD51" s="92"/>
      <c r="CE51" s="108"/>
      <c r="CF51" s="136"/>
      <c r="CG51" s="195"/>
      <c r="CH51" s="252"/>
      <c r="CI51" s="136"/>
      <c r="CJ51" s="105"/>
      <c r="CK51" s="229"/>
    </row>
    <row r="52" spans="1:89" ht="15" customHeight="1" x14ac:dyDescent="0.15">
      <c r="E52" s="77"/>
      <c r="F52" s="77"/>
      <c r="G52" s="223"/>
      <c r="H52" s="223"/>
      <c r="I52" s="223"/>
      <c r="J52" s="78"/>
      <c r="K52" s="78"/>
      <c r="L52" s="78"/>
      <c r="M52" s="78"/>
      <c r="N52" s="1"/>
      <c r="O52" s="1"/>
      <c r="P52" s="1"/>
      <c r="Q52" s="1"/>
      <c r="R52" s="1"/>
      <c r="S52" s="1"/>
      <c r="T52" s="1"/>
      <c r="U52" s="1"/>
      <c r="V52" s="1"/>
      <c r="W52" s="1"/>
      <c r="X52" s="1"/>
      <c r="Y52" s="1"/>
      <c r="Z52" s="1"/>
      <c r="AA52" s="1"/>
      <c r="AB52" s="1"/>
      <c r="AC52" s="1"/>
      <c r="AD52" s="1"/>
      <c r="AE52" s="46"/>
      <c r="AH52" s="46"/>
      <c r="AI52" s="46"/>
      <c r="AJ52" s="46"/>
      <c r="BF52" s="237"/>
      <c r="BG52" s="245"/>
      <c r="BH52" s="230"/>
      <c r="BI52" s="231"/>
      <c r="BJ52" s="232"/>
      <c r="BK52" s="94"/>
      <c r="BL52" s="95"/>
      <c r="BM52" s="95"/>
      <c r="BN52" s="95"/>
      <c r="BO52" s="92"/>
      <c r="BP52" s="92"/>
      <c r="BQ52" s="92"/>
      <c r="BR52" s="92"/>
      <c r="BS52" s="92"/>
      <c r="BT52" s="92"/>
      <c r="BU52" s="92"/>
      <c r="BV52" s="92"/>
      <c r="BW52" s="92"/>
      <c r="BX52" s="92"/>
      <c r="BY52" s="92"/>
      <c r="BZ52" s="92"/>
      <c r="CA52" s="92"/>
      <c r="CB52" s="92"/>
      <c r="CC52" s="92"/>
      <c r="CD52" s="92"/>
      <c r="CE52" s="108"/>
      <c r="CF52" s="136"/>
      <c r="CG52" s="195"/>
      <c r="CH52" s="252"/>
      <c r="CI52" s="136"/>
      <c r="CJ52" s="105"/>
      <c r="CK52" s="229"/>
    </row>
    <row r="53" spans="1:89" ht="15" customHeight="1" x14ac:dyDescent="0.15">
      <c r="E53" s="77"/>
      <c r="F53" s="77"/>
      <c r="G53" s="223"/>
      <c r="H53" s="223"/>
      <c r="I53" s="223"/>
      <c r="J53" s="78"/>
      <c r="K53" s="78"/>
      <c r="L53" s="78"/>
      <c r="M53" s="78"/>
      <c r="N53" s="1"/>
      <c r="O53" s="1"/>
      <c r="P53" s="1"/>
      <c r="Q53" s="1"/>
      <c r="R53" s="1"/>
      <c r="S53" s="1"/>
      <c r="T53" s="1"/>
      <c r="U53" s="1"/>
      <c r="V53" s="1"/>
      <c r="W53" s="1"/>
      <c r="X53" s="1"/>
      <c r="Y53" s="1"/>
      <c r="Z53" s="1"/>
      <c r="AA53" s="1"/>
      <c r="AB53" s="1"/>
      <c r="AC53" s="1"/>
      <c r="AD53" s="1"/>
      <c r="AE53" s="46"/>
      <c r="AH53" s="46"/>
      <c r="AI53" s="46"/>
      <c r="AJ53" s="46"/>
      <c r="BF53" s="237"/>
      <c r="BG53" s="245"/>
      <c r="BH53" s="230"/>
      <c r="BI53" s="231"/>
      <c r="BJ53" s="232"/>
      <c r="BK53" s="94"/>
      <c r="BL53" s="95"/>
      <c r="BM53" s="95"/>
      <c r="BN53" s="95"/>
      <c r="BO53" s="92"/>
      <c r="BP53" s="92"/>
      <c r="BQ53" s="92"/>
      <c r="BR53" s="92"/>
      <c r="BS53" s="92"/>
      <c r="BT53" s="92"/>
      <c r="BU53" s="92"/>
      <c r="BV53" s="92"/>
      <c r="BW53" s="92"/>
      <c r="BX53" s="92"/>
      <c r="BY53" s="92"/>
      <c r="BZ53" s="92"/>
      <c r="CA53" s="92"/>
      <c r="CB53" s="92"/>
      <c r="CC53" s="92"/>
      <c r="CD53" s="92"/>
      <c r="CE53" s="108"/>
      <c r="CF53" s="136"/>
      <c r="CG53" s="195"/>
      <c r="CH53" s="252"/>
      <c r="CI53" s="136"/>
      <c r="CJ53" s="105"/>
      <c r="CK53" s="229"/>
    </row>
    <row r="54" spans="1:89" ht="15" customHeight="1" x14ac:dyDescent="0.15">
      <c r="E54" s="77"/>
      <c r="F54" s="77"/>
      <c r="G54" s="223"/>
      <c r="H54" s="223"/>
      <c r="I54" s="223"/>
      <c r="J54" s="78"/>
      <c r="K54" s="78"/>
      <c r="L54" s="78"/>
      <c r="M54" s="78"/>
      <c r="N54" s="1"/>
      <c r="O54" s="1"/>
      <c r="P54" s="1"/>
      <c r="Q54" s="1"/>
      <c r="R54" s="1"/>
      <c r="S54" s="1"/>
      <c r="T54" s="1"/>
      <c r="U54" s="1"/>
      <c r="V54" s="1"/>
      <c r="W54" s="1"/>
      <c r="X54" s="1"/>
      <c r="Y54" s="1"/>
      <c r="Z54" s="1"/>
      <c r="AA54" s="1"/>
      <c r="AB54" s="1"/>
      <c r="AC54" s="1"/>
      <c r="AD54" s="1"/>
      <c r="AE54" s="46"/>
      <c r="AH54" s="46"/>
      <c r="AI54" s="46"/>
      <c r="AJ54" s="46"/>
      <c r="BF54" s="237"/>
      <c r="BG54" s="245"/>
      <c r="BH54" s="230"/>
      <c r="BI54" s="231"/>
      <c r="BJ54" s="232"/>
      <c r="BK54" s="94"/>
      <c r="BL54" s="95"/>
      <c r="BM54" s="95"/>
      <c r="BN54" s="95"/>
      <c r="BO54" s="92"/>
      <c r="BP54" s="92"/>
      <c r="BQ54" s="92"/>
      <c r="BR54" s="92"/>
      <c r="BS54" s="92"/>
      <c r="BT54" s="92"/>
      <c r="BU54" s="92"/>
      <c r="BV54" s="92"/>
      <c r="BW54" s="92"/>
      <c r="BX54" s="92"/>
      <c r="BY54" s="92"/>
      <c r="BZ54" s="92"/>
      <c r="CA54" s="92"/>
      <c r="CB54" s="92"/>
      <c r="CC54" s="92"/>
      <c r="CD54" s="92"/>
      <c r="CE54" s="108"/>
      <c r="CF54" s="136"/>
      <c r="CG54" s="195"/>
      <c r="CH54" s="252"/>
      <c r="CI54" s="136"/>
      <c r="CJ54" s="105"/>
      <c r="CK54" s="229"/>
    </row>
    <row r="55" spans="1:89" ht="15" customHeight="1" thickBot="1" x14ac:dyDescent="0.2">
      <c r="E55" s="257"/>
      <c r="F55" s="257"/>
      <c r="G55" s="224"/>
      <c r="H55" s="224"/>
      <c r="I55" s="224"/>
      <c r="J55" s="258"/>
      <c r="K55" s="258"/>
      <c r="L55" s="258"/>
      <c r="M55" s="258"/>
      <c r="N55" s="23"/>
      <c r="O55" s="23"/>
      <c r="P55" s="23"/>
      <c r="Q55" s="23"/>
      <c r="R55" s="23"/>
      <c r="S55" s="23"/>
      <c r="T55" s="23"/>
      <c r="U55" s="23"/>
      <c r="V55" s="23"/>
      <c r="W55" s="23"/>
      <c r="X55" s="23"/>
      <c r="Y55" s="23"/>
      <c r="Z55" s="23"/>
      <c r="AA55" s="23"/>
      <c r="AB55" s="23"/>
      <c r="AC55" s="23"/>
      <c r="AD55" s="23"/>
      <c r="AE55" s="193"/>
      <c r="AF55" s="23"/>
      <c r="AG55" s="23"/>
      <c r="AH55" s="193"/>
      <c r="AI55" s="193"/>
      <c r="AJ55" s="193"/>
      <c r="BF55" s="237"/>
      <c r="BG55" s="245"/>
      <c r="BH55" s="230"/>
      <c r="BI55" s="231"/>
      <c r="BJ55" s="232"/>
      <c r="BK55" s="94"/>
      <c r="BL55" s="95"/>
      <c r="BM55" s="95"/>
      <c r="BN55" s="95"/>
      <c r="BO55" s="92"/>
      <c r="BP55" s="92"/>
      <c r="BQ55" s="92"/>
      <c r="BR55" s="92"/>
      <c r="BS55" s="92"/>
      <c r="BT55" s="92"/>
      <c r="BU55" s="92"/>
      <c r="BV55" s="92"/>
      <c r="BW55" s="92"/>
      <c r="BX55" s="92"/>
      <c r="BY55" s="92"/>
      <c r="BZ55" s="92"/>
      <c r="CA55" s="92"/>
      <c r="CB55" s="92"/>
      <c r="CC55" s="92"/>
      <c r="CD55" s="92"/>
      <c r="CE55" s="108"/>
      <c r="CF55" s="136"/>
      <c r="CG55" s="195"/>
      <c r="CH55" s="252"/>
      <c r="CI55" s="136"/>
      <c r="CJ55" s="105"/>
      <c r="CK55" s="229"/>
    </row>
    <row r="56" spans="1:89" ht="15" customHeight="1" x14ac:dyDescent="0.15">
      <c r="A56" s="311" t="b">
        <v>0</v>
      </c>
      <c r="E56" s="630" t="s">
        <v>205</v>
      </c>
      <c r="F56" s="743"/>
      <c r="G56" s="303" t="str">
        <f>IF(A56=TRUE,"■","□")</f>
        <v>□</v>
      </c>
      <c r="H56" s="260"/>
      <c r="I56" s="298"/>
      <c r="J56" s="719" t="s">
        <v>206</v>
      </c>
      <c r="K56" s="720"/>
      <c r="L56" s="720"/>
      <c r="M56" s="721"/>
      <c r="N56" s="303" t="str">
        <f>IF(A27=TRUE,"■","□")</f>
        <v>□</v>
      </c>
      <c r="O56" s="81" t="s">
        <v>203</v>
      </c>
      <c r="P56" s="81"/>
      <c r="Q56" s="1"/>
      <c r="R56" s="1"/>
      <c r="S56" s="1"/>
      <c r="T56" s="1"/>
      <c r="U56" s="1"/>
      <c r="V56" s="1"/>
      <c r="W56" s="1"/>
      <c r="X56" s="1"/>
      <c r="Y56" s="1"/>
      <c r="Z56" s="1"/>
      <c r="AA56" s="1"/>
      <c r="AB56" s="1"/>
      <c r="AC56" s="1"/>
      <c r="AD56" s="1"/>
      <c r="AE56" s="262"/>
      <c r="AF56" s="81"/>
      <c r="AG56" s="81"/>
      <c r="AH56" s="304"/>
      <c r="AI56" s="81"/>
      <c r="AJ56" s="272"/>
      <c r="BF56" s="237"/>
      <c r="BG56" s="245"/>
      <c r="BH56" s="230"/>
      <c r="BI56" s="231"/>
      <c r="BJ56" s="232"/>
      <c r="BK56" s="94"/>
      <c r="BL56" s="95"/>
      <c r="BM56" s="95"/>
      <c r="BN56" s="95"/>
      <c r="BO56" s="92" t="b">
        <v>0</v>
      </c>
      <c r="BP56" s="92"/>
      <c r="BQ56" s="92"/>
      <c r="BR56" s="92"/>
      <c r="BS56" s="92"/>
      <c r="BT56" s="92"/>
      <c r="BU56" s="92"/>
      <c r="BV56" s="92"/>
      <c r="BW56" s="92"/>
      <c r="BX56" s="92"/>
      <c r="BY56" s="92"/>
      <c r="BZ56" s="92"/>
      <c r="CA56" s="92"/>
      <c r="CB56" s="92"/>
      <c r="CC56" s="92"/>
      <c r="CD56" s="92"/>
      <c r="CE56" s="108"/>
      <c r="CF56" s="136"/>
      <c r="CG56" s="195"/>
      <c r="CH56" s="252"/>
      <c r="CI56" s="136"/>
      <c r="CJ56" s="105"/>
      <c r="CK56" s="229"/>
    </row>
    <row r="57" spans="1:89" ht="15" customHeight="1" x14ac:dyDescent="0.15">
      <c r="E57" s="482"/>
      <c r="F57" s="483"/>
      <c r="G57" s="470" t="s">
        <v>271</v>
      </c>
      <c r="H57" s="471"/>
      <c r="I57" s="472"/>
      <c r="J57" s="548"/>
      <c r="K57" s="549"/>
      <c r="L57" s="549"/>
      <c r="M57" s="550"/>
      <c r="N57" s="310" t="str">
        <f>IF(A36=TRUE,"■","□")</f>
        <v>□</v>
      </c>
      <c r="O57" s="1" t="s">
        <v>204</v>
      </c>
      <c r="P57" s="1"/>
      <c r="Q57" s="1"/>
      <c r="R57" s="1"/>
      <c r="S57" s="1"/>
      <c r="T57" s="1"/>
      <c r="U57" s="1"/>
      <c r="V57" s="1"/>
      <c r="W57" s="1"/>
      <c r="X57" s="1"/>
      <c r="Y57" s="1"/>
      <c r="Z57" s="1"/>
      <c r="AA57" s="1"/>
      <c r="AB57" s="1"/>
      <c r="AC57" s="1"/>
      <c r="AD57" s="1"/>
      <c r="AE57" s="45" t="str">
        <f>IF(A56=TRUE,"■","□")</f>
        <v>□</v>
      </c>
      <c r="AF57" s="21" t="s">
        <v>3</v>
      </c>
      <c r="AG57" s="21"/>
      <c r="AH57" s="15"/>
      <c r="AJ57" s="14"/>
      <c r="BF57" s="237"/>
      <c r="BG57" s="245"/>
      <c r="BH57" s="230"/>
      <c r="BI57" s="231"/>
      <c r="BJ57" s="232"/>
      <c r="BK57" s="94"/>
      <c r="BL57" s="95"/>
      <c r="BM57" s="95"/>
      <c r="BN57" s="95"/>
      <c r="BO57" s="92" t="b">
        <v>0</v>
      </c>
      <c r="BP57" s="92"/>
      <c r="BQ57" s="92"/>
      <c r="BR57" s="92"/>
      <c r="BS57" s="92"/>
      <c r="BT57" s="92"/>
      <c r="BU57" s="92"/>
      <c r="BV57" s="92"/>
      <c r="BW57" s="92"/>
      <c r="BX57" s="92"/>
      <c r="BY57" s="92"/>
      <c r="BZ57" s="92"/>
      <c r="CA57" s="92"/>
      <c r="CB57" s="92"/>
      <c r="CC57" s="92"/>
      <c r="CD57" s="92"/>
      <c r="CE57" s="108"/>
      <c r="CF57" s="136"/>
      <c r="CG57" s="195"/>
      <c r="CH57" s="252"/>
      <c r="CI57" s="136"/>
      <c r="CJ57" s="105"/>
      <c r="CK57" s="229"/>
    </row>
    <row r="58" spans="1:89" ht="15" customHeight="1" x14ac:dyDescent="0.15">
      <c r="E58" s="482"/>
      <c r="F58" s="483"/>
      <c r="G58" s="470"/>
      <c r="H58" s="471"/>
      <c r="I58" s="472"/>
      <c r="J58" s="548"/>
      <c r="K58" s="549"/>
      <c r="L58" s="549"/>
      <c r="M58" s="550"/>
      <c r="N58" s="1"/>
      <c r="O58" s="1"/>
      <c r="P58" s="1"/>
      <c r="Q58" s="1"/>
      <c r="R58" s="1"/>
      <c r="S58" s="1"/>
      <c r="T58" s="1"/>
      <c r="U58" s="1"/>
      <c r="V58" s="1"/>
      <c r="W58" s="1"/>
      <c r="X58" s="1"/>
      <c r="Y58" s="1"/>
      <c r="Z58" s="1"/>
      <c r="AA58" s="1"/>
      <c r="AB58" s="1"/>
      <c r="AC58" s="1"/>
      <c r="AD58" s="1"/>
      <c r="AE58" s="45" t="str">
        <f>IF(A56=TRUE,"■","□")</f>
        <v>□</v>
      </c>
      <c r="AF58" s="21" t="s">
        <v>85</v>
      </c>
      <c r="AG58" s="21"/>
      <c r="AH58" s="15"/>
      <c r="AJ58" s="14"/>
      <c r="BF58" s="237"/>
      <c r="BG58" s="245"/>
      <c r="BH58" s="230"/>
      <c r="BI58" s="231"/>
      <c r="BJ58" s="232"/>
      <c r="BK58" s="94"/>
      <c r="BL58" s="95"/>
      <c r="BM58" s="95"/>
      <c r="BN58" s="95"/>
      <c r="BO58" s="92"/>
      <c r="BP58" s="92"/>
      <c r="BQ58" s="92"/>
      <c r="BR58" s="92"/>
      <c r="BS58" s="92"/>
      <c r="BT58" s="92"/>
      <c r="BU58" s="92"/>
      <c r="BV58" s="92"/>
      <c r="BW58" s="92"/>
      <c r="BX58" s="92"/>
      <c r="BY58" s="92"/>
      <c r="BZ58" s="92"/>
      <c r="CA58" s="92"/>
      <c r="CB58" s="92"/>
      <c r="CC58" s="92"/>
      <c r="CD58" s="92"/>
      <c r="CE58" s="108"/>
      <c r="CF58" s="136"/>
      <c r="CG58" s="195"/>
      <c r="CH58" s="252"/>
      <c r="CI58" s="136"/>
      <c r="CJ58" s="105"/>
      <c r="CK58" s="229"/>
    </row>
    <row r="59" spans="1:89" ht="15" customHeight="1" x14ac:dyDescent="0.15">
      <c r="E59" s="482"/>
      <c r="F59" s="483"/>
      <c r="G59" s="470"/>
      <c r="H59" s="471"/>
      <c r="I59" s="472"/>
      <c r="J59" s="548"/>
      <c r="K59" s="549"/>
      <c r="L59" s="549"/>
      <c r="M59" s="550"/>
      <c r="N59" s="39" t="s">
        <v>91</v>
      </c>
      <c r="O59" s="1" t="s">
        <v>171</v>
      </c>
      <c r="P59" s="1"/>
      <c r="Q59" s="1"/>
      <c r="R59" s="1"/>
      <c r="S59" s="1"/>
      <c r="T59" s="1"/>
      <c r="U59" s="1"/>
      <c r="V59" s="1"/>
      <c r="W59" s="1"/>
      <c r="X59" s="1"/>
      <c r="Y59" s="1"/>
      <c r="Z59" s="1"/>
      <c r="AA59" s="1"/>
      <c r="AB59" s="1"/>
      <c r="AC59" s="1"/>
      <c r="AD59" s="16"/>
      <c r="AE59" s="45" t="str">
        <f>IF(A56=TRUE,"■","□")</f>
        <v>□</v>
      </c>
      <c r="AF59" s="21" t="s">
        <v>105</v>
      </c>
      <c r="AG59" s="21"/>
      <c r="AH59" s="15"/>
      <c r="AJ59" s="14"/>
      <c r="BF59" s="383" t="s">
        <v>139</v>
      </c>
      <c r="BG59" s="385"/>
      <c r="BH59" s="664" t="s">
        <v>172</v>
      </c>
      <c r="BI59" s="665"/>
      <c r="BJ59" s="666"/>
      <c r="BK59" s="664" t="s">
        <v>174</v>
      </c>
      <c r="BL59" s="665"/>
      <c r="BM59" s="665"/>
      <c r="BN59" s="666"/>
      <c r="BO59" s="140" t="s">
        <v>91</v>
      </c>
      <c r="BP59" s="95" t="s">
        <v>114</v>
      </c>
      <c r="BQ59" s="95"/>
      <c r="BR59" s="95"/>
      <c r="BS59" s="95"/>
      <c r="BT59" s="95"/>
      <c r="BU59" s="95"/>
      <c r="BV59" s="95"/>
      <c r="BW59" s="95"/>
      <c r="BX59" s="95"/>
      <c r="BY59" s="95"/>
      <c r="BZ59" s="95"/>
      <c r="CA59" s="95"/>
      <c r="CB59" s="95"/>
      <c r="CC59" s="95"/>
      <c r="CD59" s="95"/>
      <c r="CE59" s="132"/>
      <c r="CF59" s="133" t="b">
        <v>0</v>
      </c>
      <c r="CG59" s="134" t="s">
        <v>3</v>
      </c>
      <c r="CH59" s="135"/>
      <c r="CI59" s="398" t="s">
        <v>81</v>
      </c>
      <c r="CJ59" s="677"/>
      <c r="CK59" s="678"/>
    </row>
    <row r="60" spans="1:89" ht="15" customHeight="1" x14ac:dyDescent="0.15">
      <c r="E60" s="482"/>
      <c r="F60" s="483"/>
      <c r="G60" s="470"/>
      <c r="H60" s="471"/>
      <c r="I60" s="472"/>
      <c r="J60" s="548"/>
      <c r="K60" s="549"/>
      <c r="L60" s="549"/>
      <c r="M60" s="550"/>
      <c r="N60" s="1"/>
      <c r="O60" s="39" t="s">
        <v>0</v>
      </c>
      <c r="P60" s="1"/>
      <c r="Q60" s="632"/>
      <c r="R60" s="632"/>
      <c r="S60" s="632"/>
      <c r="T60" s="632"/>
      <c r="U60" s="632"/>
      <c r="V60" s="1" t="s">
        <v>110</v>
      </c>
      <c r="W60" s="1"/>
      <c r="X60" s="1"/>
      <c r="Y60" s="1"/>
      <c r="Z60" s="1"/>
      <c r="AA60" s="1"/>
      <c r="AB60" s="1"/>
      <c r="AC60" s="1"/>
      <c r="AD60" s="16"/>
      <c r="AE60" s="45" t="str">
        <f>IF(A56=TRUE,"■","□")</f>
        <v>□</v>
      </c>
      <c r="AF60" s="21" t="s">
        <v>83</v>
      </c>
      <c r="AG60" s="21"/>
      <c r="AH60" s="15"/>
      <c r="AJ60" s="14"/>
      <c r="BF60" s="386"/>
      <c r="BG60" s="388"/>
      <c r="BH60" s="667"/>
      <c r="BI60" s="668"/>
      <c r="BJ60" s="669"/>
      <c r="BK60" s="667"/>
      <c r="BL60" s="668"/>
      <c r="BM60" s="668"/>
      <c r="BN60" s="669"/>
      <c r="BO60" s="92"/>
      <c r="BP60" s="144" t="s">
        <v>0</v>
      </c>
      <c r="BQ60" s="92"/>
      <c r="BR60" s="662"/>
      <c r="BS60" s="662"/>
      <c r="BT60" s="662"/>
      <c r="BU60" s="662"/>
      <c r="BV60" s="662"/>
      <c r="BW60" s="92" t="s">
        <v>110</v>
      </c>
      <c r="BX60" s="92"/>
      <c r="BY60" s="92"/>
      <c r="BZ60" s="92"/>
      <c r="CA60" s="92"/>
      <c r="CB60" s="92"/>
      <c r="CC60" s="92"/>
      <c r="CD60" s="92"/>
      <c r="CE60" s="108"/>
      <c r="CF60" s="136" t="b">
        <v>0</v>
      </c>
      <c r="CG60" s="113" t="s">
        <v>85</v>
      </c>
      <c r="CH60" s="137"/>
      <c r="CI60" s="402"/>
      <c r="CJ60" s="428"/>
      <c r="CK60" s="429"/>
    </row>
    <row r="61" spans="1:89" ht="15" customHeight="1" x14ac:dyDescent="0.15">
      <c r="E61" s="482"/>
      <c r="F61" s="483"/>
      <c r="G61" s="470"/>
      <c r="H61" s="471"/>
      <c r="I61" s="472"/>
      <c r="J61" s="548"/>
      <c r="K61" s="549"/>
      <c r="L61" s="549"/>
      <c r="M61" s="550"/>
      <c r="N61" s="39" t="s">
        <v>91</v>
      </c>
      <c r="O61" s="1" t="s">
        <v>111</v>
      </c>
      <c r="P61" s="1"/>
      <c r="Q61" s="1"/>
      <c r="R61" s="1"/>
      <c r="S61" s="1"/>
      <c r="T61" s="1"/>
      <c r="U61" s="1"/>
      <c r="V61" s="1"/>
      <c r="W61" s="1"/>
      <c r="X61" s="1"/>
      <c r="Y61" s="1"/>
      <c r="Z61" s="1"/>
      <c r="AA61" s="1"/>
      <c r="AB61" s="1"/>
      <c r="AC61" s="1"/>
      <c r="AD61" s="16"/>
      <c r="AE61" s="45" t="str">
        <f t="shared" ref="AE61:AE63" si="1">IF(CF63=TRUE,"■","□")</f>
        <v>□</v>
      </c>
      <c r="AF61" s="21"/>
      <c r="AG61" s="21"/>
      <c r="AH61" s="15"/>
      <c r="AJ61" s="14"/>
      <c r="BF61" s="386"/>
      <c r="BG61" s="388"/>
      <c r="BH61" s="667"/>
      <c r="BI61" s="668"/>
      <c r="BJ61" s="669"/>
      <c r="BK61" s="667"/>
      <c r="BL61" s="668"/>
      <c r="BM61" s="668"/>
      <c r="BN61" s="669"/>
      <c r="BO61" s="144" t="s">
        <v>91</v>
      </c>
      <c r="BP61" s="92" t="s">
        <v>111</v>
      </c>
      <c r="BQ61" s="92"/>
      <c r="BR61" s="92"/>
      <c r="BS61" s="92"/>
      <c r="BT61" s="92"/>
      <c r="BU61" s="92"/>
      <c r="BV61" s="92"/>
      <c r="BW61" s="92"/>
      <c r="BX61" s="92"/>
      <c r="BY61" s="92"/>
      <c r="BZ61" s="92"/>
      <c r="CA61" s="92"/>
      <c r="CB61" s="92"/>
      <c r="CC61" s="92"/>
      <c r="CD61" s="92"/>
      <c r="CE61" s="108"/>
      <c r="CF61" s="136" t="b">
        <v>0</v>
      </c>
      <c r="CG61" s="113" t="s">
        <v>105</v>
      </c>
      <c r="CH61" s="137"/>
      <c r="CI61" s="402"/>
      <c r="CJ61" s="428"/>
      <c r="CK61" s="429"/>
    </row>
    <row r="62" spans="1:89" ht="15" customHeight="1" x14ac:dyDescent="0.15">
      <c r="E62" s="482"/>
      <c r="F62" s="483"/>
      <c r="G62" s="470"/>
      <c r="H62" s="471"/>
      <c r="I62" s="472"/>
      <c r="J62" s="548"/>
      <c r="K62" s="549"/>
      <c r="L62" s="549"/>
      <c r="M62" s="550"/>
      <c r="N62" s="1"/>
      <c r="O62" s="39" t="s">
        <v>0</v>
      </c>
      <c r="P62" s="1"/>
      <c r="Q62" s="632"/>
      <c r="R62" s="632"/>
      <c r="S62" s="632"/>
      <c r="T62" s="632"/>
      <c r="U62" s="632"/>
      <c r="V62" s="1" t="s">
        <v>113</v>
      </c>
      <c r="W62" s="1"/>
      <c r="X62" s="1"/>
      <c r="Y62" s="1"/>
      <c r="Z62" s="1"/>
      <c r="AA62" s="1"/>
      <c r="AB62" s="1"/>
      <c r="AC62" s="1"/>
      <c r="AD62" s="16"/>
      <c r="AE62" s="45" t="str">
        <f t="shared" si="1"/>
        <v>□</v>
      </c>
      <c r="AF62" s="21"/>
      <c r="AG62" s="21"/>
      <c r="AH62" s="15"/>
      <c r="AJ62" s="14"/>
      <c r="BF62" s="386"/>
      <c r="BG62" s="388"/>
      <c r="BH62" s="667"/>
      <c r="BI62" s="668"/>
      <c r="BJ62" s="669"/>
      <c r="BK62" s="667"/>
      <c r="BL62" s="668"/>
      <c r="BM62" s="668"/>
      <c r="BN62" s="669"/>
      <c r="BO62" s="92"/>
      <c r="BP62" s="144" t="s">
        <v>0</v>
      </c>
      <c r="BQ62" s="92"/>
      <c r="BR62" s="662"/>
      <c r="BS62" s="662"/>
      <c r="BT62" s="662"/>
      <c r="BU62" s="662"/>
      <c r="BV62" s="662"/>
      <c r="BW62" s="92" t="s">
        <v>113</v>
      </c>
      <c r="BX62" s="92"/>
      <c r="BY62" s="92"/>
      <c r="BZ62" s="92"/>
      <c r="CA62" s="92"/>
      <c r="CB62" s="92"/>
      <c r="CC62" s="92"/>
      <c r="CD62" s="92"/>
      <c r="CE62" s="108"/>
      <c r="CF62" s="136" t="b">
        <v>0</v>
      </c>
      <c r="CG62" s="113" t="s">
        <v>83</v>
      </c>
      <c r="CH62" s="137"/>
      <c r="CI62" s="402"/>
      <c r="CJ62" s="428"/>
      <c r="CK62" s="429"/>
    </row>
    <row r="63" spans="1:89" ht="15" customHeight="1" x14ac:dyDescent="0.15">
      <c r="E63" s="482"/>
      <c r="F63" s="483"/>
      <c r="G63" s="470"/>
      <c r="H63" s="471"/>
      <c r="I63" s="472"/>
      <c r="J63" s="548"/>
      <c r="K63" s="549"/>
      <c r="L63" s="549"/>
      <c r="M63" s="550"/>
      <c r="N63" s="57" t="s">
        <v>91</v>
      </c>
      <c r="O63" s="48" t="s">
        <v>114</v>
      </c>
      <c r="P63" s="48"/>
      <c r="Q63" s="48"/>
      <c r="R63" s="48"/>
      <c r="S63" s="48"/>
      <c r="T63" s="48"/>
      <c r="U63" s="48"/>
      <c r="V63" s="48"/>
      <c r="W63" s="48"/>
      <c r="X63" s="48"/>
      <c r="Y63" s="48"/>
      <c r="Z63" s="48"/>
      <c r="AA63" s="48"/>
      <c r="AB63" s="48"/>
      <c r="AC63" s="48"/>
      <c r="AD63" s="49"/>
      <c r="AE63" s="45" t="str">
        <f t="shared" si="1"/>
        <v>□</v>
      </c>
      <c r="AF63" s="21"/>
      <c r="AG63" s="21"/>
      <c r="AH63" s="647" t="str">
        <f>IF(A56=TRUE,"☑　適","□　適")</f>
        <v>□　適</v>
      </c>
      <c r="AI63" s="648"/>
      <c r="AJ63" s="649"/>
      <c r="BF63" s="386"/>
      <c r="BG63" s="388"/>
      <c r="BH63" s="667"/>
      <c r="BI63" s="668"/>
      <c r="BJ63" s="669"/>
      <c r="BK63" s="667"/>
      <c r="BL63" s="668"/>
      <c r="BM63" s="668"/>
      <c r="BN63" s="669"/>
      <c r="BO63" s="154" t="s">
        <v>91</v>
      </c>
      <c r="BP63" s="147" t="s">
        <v>114</v>
      </c>
      <c r="BQ63" s="147"/>
      <c r="BR63" s="147"/>
      <c r="BS63" s="147"/>
      <c r="BT63" s="147"/>
      <c r="BU63" s="147"/>
      <c r="BV63" s="147"/>
      <c r="BW63" s="147"/>
      <c r="BX63" s="147"/>
      <c r="BY63" s="147"/>
      <c r="BZ63" s="147"/>
      <c r="CA63" s="147"/>
      <c r="CB63" s="147"/>
      <c r="CC63" s="147"/>
      <c r="CD63" s="147"/>
      <c r="CE63" s="148"/>
      <c r="CF63" s="136" t="b">
        <v>0</v>
      </c>
      <c r="CG63" s="113"/>
      <c r="CH63" s="137"/>
      <c r="CI63" s="402"/>
      <c r="CJ63" s="428"/>
      <c r="CK63" s="429"/>
    </row>
    <row r="64" spans="1:89" ht="15" customHeight="1" x14ac:dyDescent="0.15">
      <c r="E64" s="482"/>
      <c r="F64" s="483"/>
      <c r="G64" s="470"/>
      <c r="H64" s="471"/>
      <c r="I64" s="472"/>
      <c r="J64" s="548"/>
      <c r="K64" s="549"/>
      <c r="L64" s="549"/>
      <c r="M64" s="550"/>
      <c r="N64" s="1"/>
      <c r="O64" s="1" t="s">
        <v>115</v>
      </c>
      <c r="P64" s="1"/>
      <c r="Q64" s="1"/>
      <c r="R64" s="1"/>
      <c r="S64" s="1"/>
      <c r="T64" s="1"/>
      <c r="U64" s="1"/>
      <c r="V64" s="1"/>
      <c r="W64" s="1"/>
      <c r="X64" s="1"/>
      <c r="Y64" s="1"/>
      <c r="Z64" s="1"/>
      <c r="AA64" s="1"/>
      <c r="AB64" s="1"/>
      <c r="AC64" s="1"/>
      <c r="AD64" s="16"/>
      <c r="AH64" s="15"/>
      <c r="AJ64" s="14"/>
      <c r="BF64" s="386"/>
      <c r="BG64" s="388"/>
      <c r="BH64" s="667"/>
      <c r="BI64" s="668"/>
      <c r="BJ64" s="669"/>
      <c r="BK64" s="667"/>
      <c r="BL64" s="668"/>
      <c r="BM64" s="668"/>
      <c r="BN64" s="669"/>
      <c r="BO64" s="92"/>
      <c r="BP64" s="92" t="s">
        <v>115</v>
      </c>
      <c r="BQ64" s="92"/>
      <c r="BR64" s="92"/>
      <c r="BS64" s="92"/>
      <c r="BT64" s="92"/>
      <c r="BU64" s="92"/>
      <c r="BV64" s="92"/>
      <c r="BW64" s="92"/>
      <c r="BX64" s="92"/>
      <c r="BY64" s="92"/>
      <c r="BZ64" s="92"/>
      <c r="CA64" s="92"/>
      <c r="CB64" s="92"/>
      <c r="CC64" s="92"/>
      <c r="CD64" s="92"/>
      <c r="CE64" s="108"/>
      <c r="CF64" s="136" t="b">
        <v>0</v>
      </c>
      <c r="CG64" s="113"/>
      <c r="CH64" s="137"/>
      <c r="CI64" s="402"/>
      <c r="CJ64" s="428"/>
      <c r="CK64" s="429"/>
    </row>
    <row r="65" spans="5:89" ht="15" customHeight="1" x14ac:dyDescent="0.15">
      <c r="E65" s="482"/>
      <c r="F65" s="483"/>
      <c r="G65" s="470"/>
      <c r="H65" s="471"/>
      <c r="I65" s="472"/>
      <c r="J65" s="548"/>
      <c r="K65" s="549"/>
      <c r="L65" s="549"/>
      <c r="M65" s="550"/>
      <c r="N65" s="9"/>
      <c r="O65" s="56" t="s">
        <v>0</v>
      </c>
      <c r="P65" s="9"/>
      <c r="Q65" s="635"/>
      <c r="R65" s="635"/>
      <c r="S65" s="635"/>
      <c r="T65" s="635"/>
      <c r="U65" s="635"/>
      <c r="V65" s="9" t="s">
        <v>116</v>
      </c>
      <c r="W65" s="9"/>
      <c r="X65" s="9"/>
      <c r="Y65" s="9"/>
      <c r="Z65" s="9"/>
      <c r="AA65" s="9"/>
      <c r="AB65" s="9"/>
      <c r="AC65" s="9"/>
      <c r="AD65" s="20"/>
      <c r="AH65" s="15"/>
      <c r="AJ65" s="14"/>
      <c r="BF65" s="386"/>
      <c r="BG65" s="388"/>
      <c r="BH65" s="667"/>
      <c r="BI65" s="668"/>
      <c r="BJ65" s="669"/>
      <c r="BK65" s="683"/>
      <c r="BL65" s="684"/>
      <c r="BM65" s="684"/>
      <c r="BN65" s="685"/>
      <c r="BO65" s="100"/>
      <c r="BP65" s="155" t="s">
        <v>0</v>
      </c>
      <c r="BQ65" s="100"/>
      <c r="BR65" s="663"/>
      <c r="BS65" s="663"/>
      <c r="BT65" s="663"/>
      <c r="BU65" s="663"/>
      <c r="BV65" s="663"/>
      <c r="BW65" s="100" t="s">
        <v>116</v>
      </c>
      <c r="BX65" s="100"/>
      <c r="BY65" s="100"/>
      <c r="BZ65" s="100"/>
      <c r="CA65" s="100"/>
      <c r="CB65" s="100"/>
      <c r="CC65" s="100"/>
      <c r="CD65" s="100"/>
      <c r="CE65" s="111"/>
      <c r="CF65" s="136" t="b">
        <v>0</v>
      </c>
      <c r="CG65" s="113"/>
      <c r="CH65" s="137"/>
      <c r="CI65" s="402"/>
      <c r="CJ65" s="428"/>
      <c r="CK65" s="429"/>
    </row>
    <row r="66" spans="5:89" ht="15" customHeight="1" x14ac:dyDescent="0.15">
      <c r="E66" s="482"/>
      <c r="F66" s="483"/>
      <c r="G66" s="470"/>
      <c r="H66" s="471"/>
      <c r="I66" s="472"/>
      <c r="J66" s="11"/>
      <c r="K66" s="12"/>
      <c r="L66" s="12"/>
      <c r="M66" s="13"/>
      <c r="N66" s="310" t="str">
        <f>IF(A33=TRUE,"■","□")</f>
        <v>□</v>
      </c>
      <c r="O66" s="1" t="s">
        <v>208</v>
      </c>
      <c r="P66" s="1"/>
      <c r="Q66" s="1"/>
      <c r="R66" s="1"/>
      <c r="S66" s="1"/>
      <c r="T66" s="1"/>
      <c r="U66" s="1"/>
      <c r="V66" s="1"/>
      <c r="W66" s="1"/>
      <c r="X66" s="1"/>
      <c r="Y66" s="1"/>
      <c r="Z66" s="1"/>
      <c r="AA66" s="1"/>
      <c r="AB66" s="1"/>
      <c r="AC66" s="1"/>
      <c r="AD66" s="16"/>
      <c r="AH66" s="15"/>
      <c r="AJ66" s="14"/>
      <c r="BF66" s="386"/>
      <c r="BG66" s="388"/>
      <c r="BH66" s="667"/>
      <c r="BI66" s="668"/>
      <c r="BJ66" s="669"/>
      <c r="BK66" s="102"/>
      <c r="BL66" s="103"/>
      <c r="BM66" s="103"/>
      <c r="BN66" s="104"/>
      <c r="BO66" s="92" t="b">
        <v>0</v>
      </c>
      <c r="BP66" s="144"/>
      <c r="BQ66" s="92"/>
      <c r="BR66" s="263"/>
      <c r="BS66" s="263"/>
      <c r="BT66" s="263"/>
      <c r="BU66" s="263"/>
      <c r="BV66" s="263"/>
      <c r="BW66" s="92"/>
      <c r="BX66" s="92"/>
      <c r="BY66" s="92"/>
      <c r="BZ66" s="92"/>
      <c r="CA66" s="92"/>
      <c r="CB66" s="92"/>
      <c r="CC66" s="92"/>
      <c r="CD66" s="92"/>
      <c r="CE66" s="108"/>
      <c r="CF66" s="136"/>
      <c r="CG66" s="113"/>
      <c r="CH66" s="137"/>
      <c r="CI66" s="402"/>
      <c r="CJ66" s="428"/>
      <c r="CK66" s="429"/>
    </row>
    <row r="67" spans="5:89" ht="15" customHeight="1" x14ac:dyDescent="0.15">
      <c r="E67" s="482"/>
      <c r="F67" s="483"/>
      <c r="G67" s="470"/>
      <c r="H67" s="471"/>
      <c r="I67" s="472"/>
      <c r="J67" s="11"/>
      <c r="K67" s="12"/>
      <c r="L67" s="12"/>
      <c r="M67" s="13"/>
      <c r="N67" s="1"/>
      <c r="O67" s="1"/>
      <c r="P67" s="1"/>
      <c r="Q67" s="1"/>
      <c r="R67" s="1"/>
      <c r="S67" s="1"/>
      <c r="T67" s="1"/>
      <c r="U67" s="1"/>
      <c r="V67" s="1"/>
      <c r="W67" s="1"/>
      <c r="X67" s="1"/>
      <c r="Y67" s="1"/>
      <c r="Z67" s="1"/>
      <c r="AA67" s="1"/>
      <c r="AB67" s="1"/>
      <c r="AC67" s="1"/>
      <c r="AD67" s="16"/>
      <c r="AH67" s="15"/>
      <c r="AJ67" s="14"/>
      <c r="BF67" s="386"/>
      <c r="BG67" s="388"/>
      <c r="BH67" s="667"/>
      <c r="BI67" s="668"/>
      <c r="BJ67" s="669"/>
      <c r="BK67" s="102"/>
      <c r="BL67" s="103"/>
      <c r="BM67" s="103"/>
      <c r="BN67" s="104"/>
      <c r="BO67" s="92"/>
      <c r="BP67" s="144"/>
      <c r="BQ67" s="92"/>
      <c r="BR67" s="263"/>
      <c r="BS67" s="263"/>
      <c r="BT67" s="263"/>
      <c r="BU67" s="263"/>
      <c r="BV67" s="263"/>
      <c r="BW67" s="92"/>
      <c r="BX67" s="92"/>
      <c r="BY67" s="92"/>
      <c r="BZ67" s="92"/>
      <c r="CA67" s="92"/>
      <c r="CB67" s="92"/>
      <c r="CC67" s="92"/>
      <c r="CD67" s="92"/>
      <c r="CE67" s="108"/>
      <c r="CF67" s="136"/>
      <c r="CG67" s="113"/>
      <c r="CH67" s="137"/>
      <c r="CI67" s="402"/>
      <c r="CJ67" s="428"/>
      <c r="CK67" s="429"/>
    </row>
    <row r="68" spans="5:89" ht="15" customHeight="1" x14ac:dyDescent="0.15">
      <c r="E68" s="482"/>
      <c r="F68" s="483"/>
      <c r="G68" s="470"/>
      <c r="H68" s="471"/>
      <c r="I68" s="472"/>
      <c r="J68" s="11"/>
      <c r="K68" s="12"/>
      <c r="L68" s="12"/>
      <c r="M68" s="13"/>
      <c r="N68" s="39" t="s">
        <v>91</v>
      </c>
      <c r="O68" s="1" t="s">
        <v>209</v>
      </c>
      <c r="P68" s="1"/>
      <c r="Q68" s="1"/>
      <c r="R68" s="1"/>
      <c r="S68" s="1"/>
      <c r="T68" s="1"/>
      <c r="U68" s="1"/>
      <c r="V68" s="1"/>
      <c r="W68" s="1" t="s">
        <v>0</v>
      </c>
      <c r="X68" s="606"/>
      <c r="Y68" s="606"/>
      <c r="Z68" s="606"/>
      <c r="AA68" s="606"/>
      <c r="AB68" s="1" t="s">
        <v>211</v>
      </c>
      <c r="AC68" s="1"/>
      <c r="AD68" s="16"/>
      <c r="AH68" s="15"/>
      <c r="AJ68" s="14"/>
      <c r="BF68" s="386"/>
      <c r="BG68" s="388"/>
      <c r="BH68" s="667"/>
      <c r="BI68" s="668"/>
      <c r="BJ68" s="669"/>
      <c r="BK68" s="102"/>
      <c r="BL68" s="103"/>
      <c r="BM68" s="103"/>
      <c r="BN68" s="104"/>
      <c r="BO68" s="92"/>
      <c r="BP68" s="144"/>
      <c r="BQ68" s="92"/>
      <c r="BR68" s="263"/>
      <c r="BS68" s="263"/>
      <c r="BT68" s="263"/>
      <c r="BU68" s="263"/>
      <c r="BV68" s="263"/>
      <c r="BW68" s="92"/>
      <c r="BX68" s="92"/>
      <c r="BY68" s="92"/>
      <c r="BZ68" s="92"/>
      <c r="CA68" s="92"/>
      <c r="CB68" s="92"/>
      <c r="CC68" s="92"/>
      <c r="CD68" s="92"/>
      <c r="CE68" s="108"/>
      <c r="CF68" s="136"/>
      <c r="CG68" s="113"/>
      <c r="CH68" s="137"/>
      <c r="CI68" s="402"/>
      <c r="CJ68" s="428"/>
      <c r="CK68" s="429"/>
    </row>
    <row r="69" spans="5:89" ht="15" customHeight="1" x14ac:dyDescent="0.15">
      <c r="E69" s="482"/>
      <c r="F69" s="483"/>
      <c r="G69" s="470"/>
      <c r="H69" s="471"/>
      <c r="I69" s="472"/>
      <c r="J69" s="11"/>
      <c r="K69" s="12"/>
      <c r="L69" s="12"/>
      <c r="M69" s="13"/>
      <c r="N69" s="39" t="s">
        <v>91</v>
      </c>
      <c r="O69" s="1" t="s">
        <v>210</v>
      </c>
      <c r="P69" s="1"/>
      <c r="Q69" s="1"/>
      <c r="R69" s="1"/>
      <c r="S69" s="1"/>
      <c r="T69" s="1"/>
      <c r="U69" s="1"/>
      <c r="V69" s="1"/>
      <c r="W69" s="1"/>
      <c r="X69" s="1"/>
      <c r="Y69" s="1"/>
      <c r="Z69" s="1"/>
      <c r="AA69" s="1"/>
      <c r="AB69" s="1"/>
      <c r="AC69" s="1"/>
      <c r="AD69" s="16"/>
      <c r="AH69" s="15"/>
      <c r="AJ69" s="14"/>
      <c r="BF69" s="386"/>
      <c r="BG69" s="388"/>
      <c r="BH69" s="667"/>
      <c r="BI69" s="668"/>
      <c r="BJ69" s="669"/>
      <c r="BK69" s="102"/>
      <c r="BL69" s="103"/>
      <c r="BM69" s="103"/>
      <c r="BN69" s="104"/>
      <c r="BO69" s="92"/>
      <c r="BP69" s="144"/>
      <c r="BQ69" s="92"/>
      <c r="BR69" s="263"/>
      <c r="BS69" s="263"/>
      <c r="BT69" s="263"/>
      <c r="BU69" s="263"/>
      <c r="BV69" s="263"/>
      <c r="BW69" s="92"/>
      <c r="BX69" s="92"/>
      <c r="BY69" s="92"/>
      <c r="BZ69" s="92"/>
      <c r="CA69" s="92"/>
      <c r="CB69" s="92"/>
      <c r="CC69" s="92"/>
      <c r="CD69" s="92"/>
      <c r="CE69" s="108"/>
      <c r="CF69" s="136"/>
      <c r="CG69" s="113"/>
      <c r="CH69" s="137"/>
      <c r="CI69" s="402"/>
      <c r="CJ69" s="428"/>
      <c r="CK69" s="429"/>
    </row>
    <row r="70" spans="5:89" ht="15" customHeight="1" x14ac:dyDescent="0.15">
      <c r="E70" s="482"/>
      <c r="F70" s="483"/>
      <c r="G70" s="470"/>
      <c r="H70" s="471"/>
      <c r="I70" s="472"/>
      <c r="J70" s="11"/>
      <c r="K70" s="12"/>
      <c r="L70" s="12"/>
      <c r="M70" s="13"/>
      <c r="N70" s="1"/>
      <c r="O70" s="1"/>
      <c r="P70" s="1" t="s">
        <v>0</v>
      </c>
      <c r="Q70" s="606"/>
      <c r="R70" s="606"/>
      <c r="S70" s="606"/>
      <c r="T70" s="606"/>
      <c r="U70" s="1" t="s">
        <v>212</v>
      </c>
      <c r="W70" s="1"/>
      <c r="X70" s="1"/>
      <c r="Y70" s="1"/>
      <c r="Z70" s="1"/>
      <c r="AA70" s="1"/>
      <c r="AB70" s="1"/>
      <c r="AC70" s="1"/>
      <c r="AD70" s="16"/>
      <c r="AH70" s="15"/>
      <c r="AJ70" s="14"/>
      <c r="BF70" s="386"/>
      <c r="BG70" s="388"/>
      <c r="BH70" s="667"/>
      <c r="BI70" s="668"/>
      <c r="BJ70" s="669"/>
      <c r="BK70" s="102"/>
      <c r="BL70" s="103"/>
      <c r="BM70" s="103"/>
      <c r="BN70" s="104"/>
      <c r="BO70" s="92"/>
      <c r="BP70" s="144"/>
      <c r="BQ70" s="92"/>
      <c r="BR70" s="263"/>
      <c r="BS70" s="263"/>
      <c r="BT70" s="263"/>
      <c r="BU70" s="263"/>
      <c r="BV70" s="263"/>
      <c r="BW70" s="92"/>
      <c r="BX70" s="92"/>
      <c r="BY70" s="92"/>
      <c r="BZ70" s="92"/>
      <c r="CA70" s="92"/>
      <c r="CB70" s="92"/>
      <c r="CC70" s="92"/>
      <c r="CD70" s="92"/>
      <c r="CE70" s="108"/>
      <c r="CF70" s="136"/>
      <c r="CG70" s="113"/>
      <c r="CH70" s="137"/>
      <c r="CI70" s="402"/>
      <c r="CJ70" s="428"/>
      <c r="CK70" s="429"/>
    </row>
    <row r="71" spans="5:89" ht="15" customHeight="1" x14ac:dyDescent="0.15">
      <c r="E71" s="482"/>
      <c r="F71" s="483"/>
      <c r="G71" s="470"/>
      <c r="H71" s="471"/>
      <c r="I71" s="472"/>
      <c r="J71" s="11"/>
      <c r="K71" s="12"/>
      <c r="L71" s="12"/>
      <c r="M71" s="13"/>
      <c r="N71" s="1"/>
      <c r="O71" s="1"/>
      <c r="P71" s="1"/>
      <c r="Q71" s="1"/>
      <c r="R71" s="1"/>
      <c r="S71" s="1"/>
      <c r="T71" s="1"/>
      <c r="U71" s="1"/>
      <c r="V71" s="1"/>
      <c r="W71" s="1"/>
      <c r="X71" s="1"/>
      <c r="Y71" s="1"/>
      <c r="Z71" s="1"/>
      <c r="AA71" s="1"/>
      <c r="AB71" s="1"/>
      <c r="AC71" s="1"/>
      <c r="AD71" s="16"/>
      <c r="AH71" s="15"/>
      <c r="AJ71" s="14"/>
      <c r="BF71" s="386"/>
      <c r="BG71" s="388"/>
      <c r="BH71" s="667"/>
      <c r="BI71" s="668"/>
      <c r="BJ71" s="669"/>
      <c r="BK71" s="102"/>
      <c r="BL71" s="103"/>
      <c r="BM71" s="103"/>
      <c r="BN71" s="104"/>
      <c r="BO71" s="92"/>
      <c r="BP71" s="144"/>
      <c r="BQ71" s="92"/>
      <c r="BR71" s="263"/>
      <c r="BS71" s="263"/>
      <c r="BT71" s="263"/>
      <c r="BU71" s="263"/>
      <c r="BV71" s="263"/>
      <c r="BW71" s="92"/>
      <c r="BX71" s="92"/>
      <c r="BY71" s="92"/>
      <c r="BZ71" s="92"/>
      <c r="CA71" s="92"/>
      <c r="CB71" s="92"/>
      <c r="CC71" s="92"/>
      <c r="CD71" s="92"/>
      <c r="CE71" s="108"/>
      <c r="CF71" s="136"/>
      <c r="CG71" s="113"/>
      <c r="CH71" s="137"/>
      <c r="CI71" s="402"/>
      <c r="CJ71" s="428"/>
      <c r="CK71" s="429"/>
    </row>
    <row r="72" spans="5:89" ht="15" customHeight="1" x14ac:dyDescent="0.15">
      <c r="E72" s="482"/>
      <c r="F72" s="483"/>
      <c r="G72" s="470"/>
      <c r="H72" s="471"/>
      <c r="I72" s="472"/>
      <c r="J72" s="242"/>
      <c r="K72" s="243"/>
      <c r="L72" s="243"/>
      <c r="M72" s="244"/>
      <c r="N72" s="9"/>
      <c r="O72" s="9"/>
      <c r="P72" s="9"/>
      <c r="Q72" s="9"/>
      <c r="R72" s="9"/>
      <c r="S72" s="9"/>
      <c r="T72" s="9"/>
      <c r="U72" s="9"/>
      <c r="V72" s="9"/>
      <c r="W72" s="9"/>
      <c r="X72" s="9"/>
      <c r="Y72" s="9"/>
      <c r="Z72" s="9"/>
      <c r="AA72" s="9"/>
      <c r="AB72" s="9"/>
      <c r="AC72" s="9"/>
      <c r="AD72" s="20"/>
      <c r="AH72" s="15"/>
      <c r="AJ72" s="14"/>
      <c r="BF72" s="386"/>
      <c r="BG72" s="388"/>
      <c r="BH72" s="667"/>
      <c r="BI72" s="668"/>
      <c r="BJ72" s="669"/>
      <c r="BK72" s="102"/>
      <c r="BL72" s="103"/>
      <c r="BM72" s="103"/>
      <c r="BN72" s="104"/>
      <c r="BO72" s="92"/>
      <c r="BP72" s="144"/>
      <c r="BQ72" s="92"/>
      <c r="BR72" s="263"/>
      <c r="BS72" s="263"/>
      <c r="BT72" s="263"/>
      <c r="BU72" s="263"/>
      <c r="BV72" s="263"/>
      <c r="BW72" s="92"/>
      <c r="BX72" s="92"/>
      <c r="BY72" s="92"/>
      <c r="BZ72" s="92"/>
      <c r="CA72" s="92"/>
      <c r="CB72" s="92"/>
      <c r="CC72" s="92"/>
      <c r="CD72" s="92"/>
      <c r="CE72" s="108"/>
      <c r="CF72" s="136"/>
      <c r="CG72" s="113"/>
      <c r="CH72" s="137"/>
      <c r="CI72" s="402"/>
      <c r="CJ72" s="428"/>
      <c r="CK72" s="429"/>
    </row>
    <row r="73" spans="5:89" ht="15" customHeight="1" x14ac:dyDescent="0.15">
      <c r="E73" s="482"/>
      <c r="F73" s="483"/>
      <c r="G73" s="470"/>
      <c r="H73" s="471"/>
      <c r="I73" s="472"/>
      <c r="J73" s="470" t="s">
        <v>207</v>
      </c>
      <c r="K73" s="471"/>
      <c r="L73" s="471"/>
      <c r="M73" s="472"/>
      <c r="N73" s="310" t="str">
        <f>IF(A27=TRUE,"■","□")</f>
        <v>□</v>
      </c>
      <c r="O73" s="6" t="s">
        <v>317</v>
      </c>
      <c r="P73" s="6"/>
      <c r="Q73" s="6"/>
      <c r="R73" s="6"/>
      <c r="S73" s="6"/>
      <c r="T73" s="6"/>
      <c r="U73" s="6"/>
      <c r="V73" s="6"/>
      <c r="W73" s="6"/>
      <c r="X73" s="6"/>
      <c r="Y73" s="6"/>
      <c r="Z73" s="6"/>
      <c r="AA73" s="6"/>
      <c r="AB73" s="6"/>
      <c r="AC73" s="6"/>
      <c r="AD73" s="27"/>
      <c r="AH73" s="15"/>
      <c r="AJ73" s="14"/>
      <c r="BF73" s="386"/>
      <c r="BG73" s="388"/>
      <c r="BH73" s="667"/>
      <c r="BI73" s="668"/>
      <c r="BJ73" s="669"/>
      <c r="BK73" s="102"/>
      <c r="BL73" s="103"/>
      <c r="BM73" s="103"/>
      <c r="BN73" s="104"/>
      <c r="BO73" s="92"/>
      <c r="BP73" s="144"/>
      <c r="BQ73" s="92"/>
      <c r="BR73" s="263"/>
      <c r="BS73" s="263"/>
      <c r="BT73" s="263"/>
      <c r="BU73" s="263"/>
      <c r="BV73" s="263"/>
      <c r="BW73" s="92"/>
      <c r="BX73" s="92"/>
      <c r="BY73" s="92"/>
      <c r="BZ73" s="92"/>
      <c r="CA73" s="92"/>
      <c r="CB73" s="92"/>
      <c r="CC73" s="92"/>
      <c r="CD73" s="92"/>
      <c r="CE73" s="108"/>
      <c r="CF73" s="136"/>
      <c r="CG73" s="113"/>
      <c r="CH73" s="137"/>
      <c r="CI73" s="402"/>
      <c r="CJ73" s="428"/>
      <c r="CK73" s="429"/>
    </row>
    <row r="74" spans="5:89" ht="15" customHeight="1" x14ac:dyDescent="0.15">
      <c r="E74" s="482"/>
      <c r="F74" s="483"/>
      <c r="G74" s="470"/>
      <c r="H74" s="471"/>
      <c r="I74" s="472"/>
      <c r="J74" s="470"/>
      <c r="K74" s="471"/>
      <c r="L74" s="471"/>
      <c r="M74" s="472"/>
      <c r="N74" s="15"/>
      <c r="O74" s="39"/>
      <c r="P74" s="1"/>
      <c r="Q74" s="1"/>
      <c r="R74" s="1"/>
      <c r="S74" s="1"/>
      <c r="T74" s="1"/>
      <c r="U74" s="1"/>
      <c r="V74" s="1"/>
      <c r="W74" s="1"/>
      <c r="X74" s="1"/>
      <c r="Y74" s="1"/>
      <c r="Z74" s="1"/>
      <c r="AA74" s="1"/>
      <c r="AB74" s="1"/>
      <c r="AC74" s="1"/>
      <c r="AD74" s="16"/>
      <c r="AH74" s="15"/>
      <c r="AJ74" s="14"/>
      <c r="BF74" s="386"/>
      <c r="BG74" s="388"/>
      <c r="BH74" s="667"/>
      <c r="BI74" s="668"/>
      <c r="BJ74" s="669"/>
      <c r="BK74" s="102"/>
      <c r="BL74" s="103"/>
      <c r="BM74" s="103"/>
      <c r="BN74" s="104"/>
      <c r="BO74" s="92"/>
      <c r="BP74" s="144"/>
      <c r="BQ74" s="92"/>
      <c r="BR74" s="263"/>
      <c r="BS74" s="263"/>
      <c r="BT74" s="263"/>
      <c r="BU74" s="263"/>
      <c r="BV74" s="263"/>
      <c r="BW74" s="92"/>
      <c r="BX74" s="92"/>
      <c r="BY74" s="92"/>
      <c r="BZ74" s="92"/>
      <c r="CA74" s="92"/>
      <c r="CB74" s="92"/>
      <c r="CC74" s="92"/>
      <c r="CD74" s="92"/>
      <c r="CE74" s="108"/>
      <c r="CF74" s="136"/>
      <c r="CG74" s="113"/>
      <c r="CH74" s="137"/>
      <c r="CI74" s="402"/>
      <c r="CJ74" s="428"/>
      <c r="CK74" s="429"/>
    </row>
    <row r="75" spans="5:89" ht="15" customHeight="1" x14ac:dyDescent="0.15">
      <c r="E75" s="482"/>
      <c r="F75" s="483"/>
      <c r="G75" s="470"/>
      <c r="H75" s="471"/>
      <c r="I75" s="472"/>
      <c r="J75" s="470"/>
      <c r="K75" s="471"/>
      <c r="L75" s="471"/>
      <c r="M75" s="472"/>
      <c r="N75" s="39" t="s">
        <v>91</v>
      </c>
      <c r="O75" s="1" t="s">
        <v>117</v>
      </c>
      <c r="P75" s="1"/>
      <c r="Q75" s="1"/>
      <c r="R75" s="1"/>
      <c r="S75" s="1"/>
      <c r="T75" s="1"/>
      <c r="U75" s="1"/>
      <c r="V75" s="1"/>
      <c r="W75" s="1"/>
      <c r="X75" s="1"/>
      <c r="Y75" s="1"/>
      <c r="Z75" s="1"/>
      <c r="AA75" s="1"/>
      <c r="AB75" s="1"/>
      <c r="AC75" s="1"/>
      <c r="AD75" s="16"/>
      <c r="AE75" s="15"/>
      <c r="AH75" s="15"/>
      <c r="AJ75" s="14"/>
      <c r="BF75" s="386"/>
      <c r="BG75" s="388"/>
      <c r="BH75" s="667"/>
      <c r="BI75" s="668"/>
      <c r="BJ75" s="669"/>
      <c r="BK75" s="664" t="s">
        <v>173</v>
      </c>
      <c r="BL75" s="665"/>
      <c r="BM75" s="665"/>
      <c r="BN75" s="666"/>
      <c r="BO75" s="140" t="s">
        <v>91</v>
      </c>
      <c r="BP75" s="95" t="s">
        <v>117</v>
      </c>
      <c r="BQ75" s="95"/>
      <c r="BR75" s="95"/>
      <c r="BS75" s="95"/>
      <c r="BT75" s="95"/>
      <c r="BU75" s="95"/>
      <c r="BV75" s="95"/>
      <c r="BW75" s="95"/>
      <c r="BX75" s="95"/>
      <c r="BY75" s="95"/>
      <c r="BZ75" s="95"/>
      <c r="CA75" s="95"/>
      <c r="CB75" s="95"/>
      <c r="CC75" s="95"/>
      <c r="CD75" s="95"/>
      <c r="CE75" s="132"/>
      <c r="CF75" s="107"/>
      <c r="CH75" s="108"/>
      <c r="CI75" s="402"/>
      <c r="CJ75" s="428"/>
      <c r="CK75" s="429"/>
    </row>
    <row r="76" spans="5:89" ht="15" customHeight="1" x14ac:dyDescent="0.15">
      <c r="E76" s="482"/>
      <c r="F76" s="483"/>
      <c r="G76" s="470"/>
      <c r="H76" s="471"/>
      <c r="I76" s="472"/>
      <c r="J76" s="470"/>
      <c r="K76" s="471"/>
      <c r="L76" s="471"/>
      <c r="M76" s="472"/>
      <c r="N76" s="1"/>
      <c r="O76" s="39" t="s">
        <v>0</v>
      </c>
      <c r="P76" s="1"/>
      <c r="Q76" s="632"/>
      <c r="R76" s="632"/>
      <c r="S76" s="632"/>
      <c r="T76" s="632"/>
      <c r="U76" s="632"/>
      <c r="V76" s="1" t="s">
        <v>120</v>
      </c>
      <c r="W76" s="1"/>
      <c r="X76" s="1"/>
      <c r="Y76" s="1"/>
      <c r="Z76" s="1"/>
      <c r="AA76" s="1"/>
      <c r="AB76" s="1"/>
      <c r="AC76" s="1"/>
      <c r="AD76" s="16"/>
      <c r="AE76" s="15"/>
      <c r="AH76" s="15"/>
      <c r="AJ76" s="14"/>
      <c r="BF76" s="386"/>
      <c r="BG76" s="388"/>
      <c r="BH76" s="667"/>
      <c r="BI76" s="668"/>
      <c r="BJ76" s="669"/>
      <c r="BK76" s="667"/>
      <c r="BL76" s="668"/>
      <c r="BM76" s="668"/>
      <c r="BN76" s="669"/>
      <c r="BO76" s="92"/>
      <c r="BP76" s="144" t="s">
        <v>0</v>
      </c>
      <c r="BQ76" s="92"/>
      <c r="BR76" s="662"/>
      <c r="BS76" s="662"/>
      <c r="BT76" s="662"/>
      <c r="BU76" s="662"/>
      <c r="BV76" s="662"/>
      <c r="BW76" s="92" t="s">
        <v>120</v>
      </c>
      <c r="BX76" s="92"/>
      <c r="BY76" s="92"/>
      <c r="BZ76" s="92"/>
      <c r="CA76" s="92"/>
      <c r="CB76" s="92"/>
      <c r="CC76" s="92"/>
      <c r="CD76" s="92"/>
      <c r="CE76" s="108"/>
      <c r="CF76" s="107"/>
      <c r="CH76" s="108"/>
      <c r="CI76" s="402"/>
      <c r="CJ76" s="428"/>
      <c r="CK76" s="429"/>
    </row>
    <row r="77" spans="5:89" ht="15" customHeight="1" x14ac:dyDescent="0.15">
      <c r="E77" s="482"/>
      <c r="F77" s="483"/>
      <c r="G77" s="470"/>
      <c r="H77" s="471"/>
      <c r="I77" s="472"/>
      <c r="J77" s="470"/>
      <c r="K77" s="471"/>
      <c r="L77" s="471"/>
      <c r="M77" s="472"/>
      <c r="N77" s="39" t="s">
        <v>91</v>
      </c>
      <c r="O77" s="1" t="s">
        <v>118</v>
      </c>
      <c r="P77" s="1"/>
      <c r="Q77" s="1"/>
      <c r="R77" s="1"/>
      <c r="S77" s="1"/>
      <c r="T77" s="1"/>
      <c r="U77" s="1"/>
      <c r="V77" s="1"/>
      <c r="W77" s="1"/>
      <c r="X77" s="1"/>
      <c r="Y77" s="1"/>
      <c r="Z77" s="1"/>
      <c r="AA77" s="1"/>
      <c r="AB77" s="1"/>
      <c r="AC77" s="1"/>
      <c r="AD77" s="16"/>
      <c r="AE77" s="15"/>
      <c r="AH77" s="15"/>
      <c r="AJ77" s="14"/>
      <c r="BF77" s="386"/>
      <c r="BG77" s="388"/>
      <c r="BH77" s="667"/>
      <c r="BI77" s="668"/>
      <c r="BJ77" s="669"/>
      <c r="BK77" s="667"/>
      <c r="BL77" s="668"/>
      <c r="BM77" s="668"/>
      <c r="BN77" s="669"/>
      <c r="BO77" s="144" t="s">
        <v>91</v>
      </c>
      <c r="BP77" s="92" t="s">
        <v>118</v>
      </c>
      <c r="BQ77" s="92"/>
      <c r="BR77" s="92"/>
      <c r="BS77" s="92"/>
      <c r="BT77" s="92"/>
      <c r="BU77" s="92"/>
      <c r="BV77" s="92"/>
      <c r="BW77" s="92"/>
      <c r="BX77" s="92"/>
      <c r="BY77" s="92"/>
      <c r="BZ77" s="92"/>
      <c r="CA77" s="92"/>
      <c r="CB77" s="92"/>
      <c r="CC77" s="92"/>
      <c r="CD77" s="92"/>
      <c r="CE77" s="108"/>
      <c r="CF77" s="107"/>
      <c r="CH77" s="108"/>
      <c r="CI77" s="402"/>
      <c r="CJ77" s="428"/>
      <c r="CK77" s="429"/>
    </row>
    <row r="78" spans="5:89" ht="15" customHeight="1" x14ac:dyDescent="0.15">
      <c r="E78" s="482"/>
      <c r="F78" s="483"/>
      <c r="G78" s="11"/>
      <c r="H78" s="12"/>
      <c r="I78" s="13"/>
      <c r="J78" s="470"/>
      <c r="K78" s="471"/>
      <c r="L78" s="471"/>
      <c r="M78" s="472"/>
      <c r="N78" s="1"/>
      <c r="O78" s="39" t="s">
        <v>0</v>
      </c>
      <c r="P78" s="1"/>
      <c r="Q78" s="632"/>
      <c r="R78" s="632"/>
      <c r="S78" s="632"/>
      <c r="T78" s="632"/>
      <c r="U78" s="632"/>
      <c r="V78" s="1" t="s">
        <v>119</v>
      </c>
      <c r="W78" s="1"/>
      <c r="X78" s="1"/>
      <c r="Y78" s="1"/>
      <c r="Z78" s="1"/>
      <c r="AA78" s="1"/>
      <c r="AB78" s="1"/>
      <c r="AC78" s="1"/>
      <c r="AD78" s="16"/>
      <c r="AE78" s="15"/>
      <c r="AH78" s="15"/>
      <c r="AJ78" s="14"/>
      <c r="BF78" s="386"/>
      <c r="BG78" s="388"/>
      <c r="BH78" s="667"/>
      <c r="BI78" s="668"/>
      <c r="BJ78" s="669"/>
      <c r="BK78" s="667"/>
      <c r="BL78" s="668"/>
      <c r="BM78" s="668"/>
      <c r="BN78" s="669"/>
      <c r="BO78" s="92"/>
      <c r="BP78" s="144" t="s">
        <v>0</v>
      </c>
      <c r="BQ78" s="92"/>
      <c r="BR78" s="662"/>
      <c r="BS78" s="662"/>
      <c r="BT78" s="662"/>
      <c r="BU78" s="662"/>
      <c r="BV78" s="662"/>
      <c r="BW78" s="92" t="s">
        <v>119</v>
      </c>
      <c r="BX78" s="92"/>
      <c r="BY78" s="92"/>
      <c r="BZ78" s="92"/>
      <c r="CA78" s="92"/>
      <c r="CB78" s="92"/>
      <c r="CC78" s="92"/>
      <c r="CD78" s="92"/>
      <c r="CE78" s="108"/>
      <c r="CF78" s="107"/>
      <c r="CH78" s="108"/>
      <c r="CI78" s="402"/>
      <c r="CJ78" s="428"/>
      <c r="CK78" s="429"/>
    </row>
    <row r="79" spans="5:89" ht="15" customHeight="1" x14ac:dyDescent="0.15">
      <c r="E79" s="482"/>
      <c r="F79" s="483"/>
      <c r="G79" s="11"/>
      <c r="H79" s="12"/>
      <c r="I79" s="13"/>
      <c r="J79" s="470"/>
      <c r="K79" s="471"/>
      <c r="L79" s="471"/>
      <c r="M79" s="472"/>
      <c r="N79" s="55" t="s">
        <v>91</v>
      </c>
      <c r="O79" s="48" t="s">
        <v>117</v>
      </c>
      <c r="P79" s="48"/>
      <c r="Q79" s="48"/>
      <c r="R79" s="48"/>
      <c r="S79" s="48"/>
      <c r="T79" s="48"/>
      <c r="U79" s="48"/>
      <c r="V79" s="48"/>
      <c r="W79" s="48"/>
      <c r="X79" s="48"/>
      <c r="Y79" s="48"/>
      <c r="Z79" s="48"/>
      <c r="AA79" s="48"/>
      <c r="AB79" s="48"/>
      <c r="AC79" s="48"/>
      <c r="AD79" s="49"/>
      <c r="AE79" s="15"/>
      <c r="AH79" s="15"/>
      <c r="AJ79" s="14"/>
      <c r="BF79" s="386"/>
      <c r="BG79" s="388"/>
      <c r="BH79" s="667"/>
      <c r="BI79" s="668"/>
      <c r="BJ79" s="669"/>
      <c r="BK79" s="667"/>
      <c r="BL79" s="668"/>
      <c r="BM79" s="668"/>
      <c r="BN79" s="669"/>
      <c r="BO79" s="156" t="s">
        <v>91</v>
      </c>
      <c r="BP79" s="147" t="s">
        <v>117</v>
      </c>
      <c r="BQ79" s="147"/>
      <c r="BR79" s="147"/>
      <c r="BS79" s="147"/>
      <c r="BT79" s="147"/>
      <c r="BU79" s="147"/>
      <c r="BV79" s="147"/>
      <c r="BW79" s="147"/>
      <c r="BX79" s="147"/>
      <c r="BY79" s="147"/>
      <c r="BZ79" s="147"/>
      <c r="CA79" s="147"/>
      <c r="CB79" s="147"/>
      <c r="CC79" s="147"/>
      <c r="CD79" s="147"/>
      <c r="CE79" s="148"/>
      <c r="CF79" s="107"/>
      <c r="CH79" s="108"/>
      <c r="CI79" s="402"/>
      <c r="CJ79" s="428"/>
      <c r="CK79" s="429"/>
    </row>
    <row r="80" spans="5:89" ht="15" customHeight="1" x14ac:dyDescent="0.15">
      <c r="E80" s="482"/>
      <c r="F80" s="483"/>
      <c r="G80" s="11"/>
      <c r="H80" s="12"/>
      <c r="I80" s="13"/>
      <c r="J80" s="470"/>
      <c r="K80" s="471"/>
      <c r="L80" s="471"/>
      <c r="M80" s="472"/>
      <c r="N80" s="15"/>
      <c r="O80" s="1" t="s">
        <v>115</v>
      </c>
      <c r="P80" s="1"/>
      <c r="Q80" s="1"/>
      <c r="R80" s="1"/>
      <c r="S80" s="1"/>
      <c r="T80" s="1"/>
      <c r="U80" s="1"/>
      <c r="V80" s="1"/>
      <c r="W80" s="1"/>
      <c r="X80" s="1"/>
      <c r="Y80" s="1"/>
      <c r="Z80" s="1"/>
      <c r="AA80" s="1"/>
      <c r="AB80" s="1"/>
      <c r="AC80" s="1"/>
      <c r="AD80" s="16"/>
      <c r="AE80" s="15"/>
      <c r="AH80" s="15"/>
      <c r="AJ80" s="14"/>
      <c r="BF80" s="386"/>
      <c r="BG80" s="388"/>
      <c r="BH80" s="667"/>
      <c r="BI80" s="668"/>
      <c r="BJ80" s="669"/>
      <c r="BK80" s="667"/>
      <c r="BL80" s="668"/>
      <c r="BM80" s="668"/>
      <c r="BN80" s="669"/>
      <c r="BO80" s="92"/>
      <c r="BP80" s="92" t="s">
        <v>115</v>
      </c>
      <c r="BQ80" s="92"/>
      <c r="BR80" s="92"/>
      <c r="BS80" s="92"/>
      <c r="BT80" s="92"/>
      <c r="BU80" s="92"/>
      <c r="BV80" s="92"/>
      <c r="BW80" s="92"/>
      <c r="BX80" s="92"/>
      <c r="BY80" s="92"/>
      <c r="BZ80" s="92"/>
      <c r="CA80" s="92"/>
      <c r="CB80" s="92"/>
      <c r="CC80" s="92"/>
      <c r="CD80" s="92"/>
      <c r="CE80" s="108"/>
      <c r="CF80" s="107"/>
      <c r="CH80" s="108"/>
      <c r="CI80" s="402"/>
      <c r="CJ80" s="428"/>
      <c r="CK80" s="429"/>
    </row>
    <row r="81" spans="1:89" ht="15" customHeight="1" thickBot="1" x14ac:dyDescent="0.2">
      <c r="E81" s="482"/>
      <c r="F81" s="483"/>
      <c r="G81" s="11"/>
      <c r="H81" s="12"/>
      <c r="I81" s="13"/>
      <c r="J81" s="470"/>
      <c r="K81" s="471"/>
      <c r="L81" s="471"/>
      <c r="M81" s="472"/>
      <c r="N81" s="15"/>
      <c r="O81" s="39" t="s">
        <v>0</v>
      </c>
      <c r="P81" s="1"/>
      <c r="Q81" s="633"/>
      <c r="R81" s="633"/>
      <c r="S81" s="633"/>
      <c r="T81" s="633"/>
      <c r="U81" s="633"/>
      <c r="V81" s="1" t="s">
        <v>121</v>
      </c>
      <c r="W81" s="1"/>
      <c r="X81" s="1"/>
      <c r="Y81" s="1"/>
      <c r="Z81" s="1"/>
      <c r="AA81" s="1"/>
      <c r="AB81" s="1"/>
      <c r="AC81" s="1"/>
      <c r="AD81" s="16"/>
      <c r="AE81" s="15"/>
      <c r="AH81" s="15"/>
      <c r="AJ81" s="14"/>
      <c r="BF81" s="389"/>
      <c r="BG81" s="391"/>
      <c r="BH81" s="670"/>
      <c r="BI81" s="671"/>
      <c r="BJ81" s="672"/>
      <c r="BK81" s="670"/>
      <c r="BL81" s="671"/>
      <c r="BM81" s="671"/>
      <c r="BN81" s="672"/>
      <c r="BO81" s="115"/>
      <c r="BP81" s="157" t="s">
        <v>0</v>
      </c>
      <c r="BQ81" s="115"/>
      <c r="BR81" s="673"/>
      <c r="BS81" s="673"/>
      <c r="BT81" s="673"/>
      <c r="BU81" s="673"/>
      <c r="BV81" s="673"/>
      <c r="BW81" s="115" t="s">
        <v>121</v>
      </c>
      <c r="BX81" s="115"/>
      <c r="BY81" s="115"/>
      <c r="BZ81" s="115"/>
      <c r="CA81" s="115"/>
      <c r="CB81" s="115"/>
      <c r="CC81" s="115"/>
      <c r="CD81" s="115"/>
      <c r="CE81" s="142"/>
      <c r="CF81" s="141"/>
      <c r="CG81" s="115"/>
      <c r="CH81" s="142"/>
      <c r="CI81" s="686"/>
      <c r="CJ81" s="687"/>
      <c r="CK81" s="688"/>
    </row>
    <row r="82" spans="1:89" ht="15" customHeight="1" x14ac:dyDescent="0.15">
      <c r="E82" s="225"/>
      <c r="F82" s="226"/>
      <c r="G82" s="11"/>
      <c r="H82" s="12"/>
      <c r="I82" s="13"/>
      <c r="J82" s="223"/>
      <c r="K82" s="223"/>
      <c r="L82" s="223"/>
      <c r="M82" s="223"/>
      <c r="N82" s="8"/>
      <c r="O82" s="56"/>
      <c r="P82" s="9"/>
      <c r="Q82" s="9"/>
      <c r="R82" s="9"/>
      <c r="S82" s="9"/>
      <c r="T82" s="9"/>
      <c r="U82" s="9"/>
      <c r="V82" s="9"/>
      <c r="W82" s="9"/>
      <c r="X82" s="9"/>
      <c r="Y82" s="9"/>
      <c r="Z82" s="9"/>
      <c r="AA82" s="9"/>
      <c r="AB82" s="9"/>
      <c r="AC82" s="9"/>
      <c r="AD82" s="20"/>
      <c r="AH82" s="45"/>
      <c r="AI82" s="46"/>
      <c r="AJ82" s="220"/>
      <c r="BF82" s="233"/>
      <c r="BG82" s="233"/>
      <c r="BH82" s="103"/>
      <c r="BI82" s="103"/>
      <c r="BJ82" s="103"/>
      <c r="BK82" s="103"/>
      <c r="BL82" s="103"/>
      <c r="BM82" s="103"/>
      <c r="BN82" s="103"/>
      <c r="BO82" s="92"/>
      <c r="BP82" s="144"/>
      <c r="BQ82" s="92"/>
      <c r="BR82" s="263"/>
      <c r="BS82" s="263"/>
      <c r="BT82" s="263"/>
      <c r="BU82" s="263"/>
      <c r="BV82" s="263"/>
      <c r="BW82" s="92"/>
      <c r="BX82" s="92"/>
      <c r="BY82" s="92"/>
      <c r="BZ82" s="92"/>
      <c r="CA82" s="92"/>
      <c r="CB82" s="92"/>
      <c r="CC82" s="92"/>
      <c r="CD82" s="92"/>
      <c r="CE82" s="92"/>
      <c r="CI82" s="105"/>
      <c r="CJ82" s="105"/>
      <c r="CK82" s="105"/>
    </row>
    <row r="83" spans="1:89" ht="15" customHeight="1" x14ac:dyDescent="0.15">
      <c r="E83" s="225"/>
      <c r="F83" s="226"/>
      <c r="G83" s="11"/>
      <c r="H83" s="12"/>
      <c r="I83" s="13"/>
      <c r="J83" s="223"/>
      <c r="K83" s="223"/>
      <c r="L83" s="223"/>
      <c r="M83" s="223"/>
      <c r="N83" s="309" t="str">
        <f>IF(A33=TRUE,"■","□")</f>
        <v>□</v>
      </c>
      <c r="O83" s="6" t="s">
        <v>208</v>
      </c>
      <c r="P83" s="6"/>
      <c r="Q83" s="6"/>
      <c r="R83" s="6"/>
      <c r="S83" s="6"/>
      <c r="T83" s="6"/>
      <c r="U83" s="6"/>
      <c r="V83" s="6"/>
      <c r="W83" s="6"/>
      <c r="X83" s="6"/>
      <c r="Y83" s="6"/>
      <c r="Z83" s="6"/>
      <c r="AA83" s="6"/>
      <c r="AB83" s="6"/>
      <c r="AC83" s="6"/>
      <c r="AD83" s="27"/>
      <c r="AH83" s="45"/>
      <c r="AI83" s="46"/>
      <c r="AJ83" s="220"/>
      <c r="BF83" s="233"/>
      <c r="BG83" s="233"/>
      <c r="BH83" s="103"/>
      <c r="BI83" s="103"/>
      <c r="BJ83" s="103"/>
      <c r="BK83" s="103"/>
      <c r="BL83" s="103"/>
      <c r="BM83" s="103"/>
      <c r="BN83" s="103"/>
      <c r="BO83" s="92" t="b">
        <v>0</v>
      </c>
      <c r="BP83" s="144"/>
      <c r="BQ83" s="92"/>
      <c r="BR83" s="263"/>
      <c r="BS83" s="263"/>
      <c r="BT83" s="263"/>
      <c r="BU83" s="263"/>
      <c r="BV83" s="263"/>
      <c r="BW83" s="92"/>
      <c r="BX83" s="92"/>
      <c r="BY83" s="92"/>
      <c r="BZ83" s="92"/>
      <c r="CA83" s="92"/>
      <c r="CB83" s="92"/>
      <c r="CC83" s="92"/>
      <c r="CD83" s="92"/>
      <c r="CE83" s="92"/>
      <c r="CI83" s="105"/>
      <c r="CJ83" s="105"/>
      <c r="CK83" s="105"/>
    </row>
    <row r="84" spans="1:89" ht="15" customHeight="1" x14ac:dyDescent="0.15">
      <c r="E84" s="225"/>
      <c r="F84" s="226"/>
      <c r="G84" s="11"/>
      <c r="H84" s="12"/>
      <c r="I84" s="13"/>
      <c r="J84" s="223"/>
      <c r="K84" s="223"/>
      <c r="L84" s="223"/>
      <c r="M84" s="223"/>
      <c r="N84" s="15"/>
      <c r="O84" s="1"/>
      <c r="P84" s="1"/>
      <c r="Q84" s="1"/>
      <c r="R84" s="1"/>
      <c r="S84" s="1"/>
      <c r="T84" s="1"/>
      <c r="U84" s="1"/>
      <c r="V84" s="1"/>
      <c r="W84" s="1"/>
      <c r="X84" s="1"/>
      <c r="Y84" s="1"/>
      <c r="Z84" s="1"/>
      <c r="AA84" s="1"/>
      <c r="AB84" s="1"/>
      <c r="AC84" s="1"/>
      <c r="AD84" s="16"/>
      <c r="AH84" s="45"/>
      <c r="AI84" s="46"/>
      <c r="AJ84" s="220"/>
      <c r="BF84" s="233"/>
      <c r="BG84" s="233"/>
      <c r="BH84" s="103"/>
      <c r="BI84" s="103"/>
      <c r="BJ84" s="103"/>
      <c r="BK84" s="103"/>
      <c r="BL84" s="103"/>
      <c r="BM84" s="103"/>
      <c r="BN84" s="103"/>
      <c r="BO84" s="92"/>
      <c r="BP84" s="144"/>
      <c r="BQ84" s="92"/>
      <c r="BR84" s="263"/>
      <c r="BS84" s="263"/>
      <c r="BT84" s="263"/>
      <c r="BU84" s="263"/>
      <c r="BV84" s="263"/>
      <c r="BW84" s="92"/>
      <c r="BX84" s="92"/>
      <c r="BY84" s="92"/>
      <c r="BZ84" s="92"/>
      <c r="CA84" s="92"/>
      <c r="CB84" s="92"/>
      <c r="CC84" s="92"/>
      <c r="CD84" s="92"/>
      <c r="CE84" s="92"/>
      <c r="CI84" s="105"/>
      <c r="CJ84" s="105"/>
      <c r="CK84" s="105"/>
    </row>
    <row r="85" spans="1:89" ht="15" customHeight="1" x14ac:dyDescent="0.15">
      <c r="E85" s="225"/>
      <c r="F85" s="226"/>
      <c r="G85" s="11"/>
      <c r="H85" s="12"/>
      <c r="I85" s="13"/>
      <c r="J85" s="223"/>
      <c r="K85" s="223"/>
      <c r="L85" s="223"/>
      <c r="M85" s="223"/>
      <c r="N85" s="71" t="s">
        <v>91</v>
      </c>
      <c r="O85" s="1" t="s">
        <v>213</v>
      </c>
      <c r="P85" s="1"/>
      <c r="Q85" s="1"/>
      <c r="R85" s="1"/>
      <c r="S85" s="1"/>
      <c r="T85" s="1"/>
      <c r="U85" s="1"/>
      <c r="V85" s="1"/>
      <c r="W85" s="1" t="s">
        <v>0</v>
      </c>
      <c r="X85" s="606"/>
      <c r="Y85" s="606"/>
      <c r="Z85" s="606"/>
      <c r="AA85" s="606"/>
      <c r="AB85" s="1" t="s">
        <v>215</v>
      </c>
      <c r="AC85" s="1"/>
      <c r="AD85" s="16"/>
      <c r="AH85" s="45"/>
      <c r="AI85" s="46"/>
      <c r="AJ85" s="220"/>
      <c r="BF85" s="233"/>
      <c r="BG85" s="233"/>
      <c r="BH85" s="103"/>
      <c r="BI85" s="103"/>
      <c r="BJ85" s="103"/>
      <c r="BK85" s="103"/>
      <c r="BL85" s="103"/>
      <c r="BM85" s="103"/>
      <c r="BN85" s="103"/>
      <c r="BO85" s="92"/>
      <c r="BP85" s="144"/>
      <c r="BQ85" s="92"/>
      <c r="BR85" s="263"/>
      <c r="BS85" s="263"/>
      <c r="BT85" s="263"/>
      <c r="BU85" s="263"/>
      <c r="BV85" s="263"/>
      <c r="BW85" s="92"/>
      <c r="BX85" s="92"/>
      <c r="BY85" s="92"/>
      <c r="BZ85" s="92"/>
      <c r="CA85" s="92"/>
      <c r="CB85" s="92"/>
      <c r="CC85" s="92"/>
      <c r="CD85" s="92"/>
      <c r="CE85" s="92"/>
      <c r="CI85" s="105"/>
      <c r="CJ85" s="105"/>
      <c r="CK85" s="105"/>
    </row>
    <row r="86" spans="1:89" ht="15" customHeight="1" x14ac:dyDescent="0.15">
      <c r="E86" s="225"/>
      <c r="F86" s="226"/>
      <c r="G86" s="11"/>
      <c r="H86" s="12"/>
      <c r="I86" s="13"/>
      <c r="J86" s="223"/>
      <c r="K86" s="223"/>
      <c r="L86" s="223"/>
      <c r="M86" s="223"/>
      <c r="N86" s="71" t="s">
        <v>91</v>
      </c>
      <c r="O86" s="1" t="s">
        <v>214</v>
      </c>
      <c r="P86" s="1"/>
      <c r="Q86" s="1"/>
      <c r="R86" s="1"/>
      <c r="S86" s="1"/>
      <c r="T86" s="1"/>
      <c r="U86" s="1"/>
      <c r="V86" s="1"/>
      <c r="W86" s="1"/>
      <c r="X86" s="1"/>
      <c r="Y86" s="1"/>
      <c r="Z86" s="1"/>
      <c r="AA86" s="1"/>
      <c r="AB86" s="1"/>
      <c r="AC86" s="1"/>
      <c r="AD86" s="16"/>
      <c r="AH86" s="45"/>
      <c r="AI86" s="46"/>
      <c r="AJ86" s="220"/>
      <c r="BF86" s="233"/>
      <c r="BG86" s="233"/>
      <c r="BH86" s="103"/>
      <c r="BI86" s="103"/>
      <c r="BJ86" s="103"/>
      <c r="BK86" s="103"/>
      <c r="BL86" s="103"/>
      <c r="BM86" s="103"/>
      <c r="BN86" s="103"/>
      <c r="BO86" s="92"/>
      <c r="BP86" s="144"/>
      <c r="BQ86" s="92"/>
      <c r="BR86" s="263"/>
      <c r="BS86" s="263"/>
      <c r="BT86" s="263"/>
      <c r="BU86" s="263"/>
      <c r="BV86" s="263"/>
      <c r="BW86" s="92"/>
      <c r="BX86" s="92"/>
      <c r="BY86" s="92"/>
      <c r="BZ86" s="92"/>
      <c r="CA86" s="92"/>
      <c r="CB86" s="92"/>
      <c r="CC86" s="92"/>
      <c r="CD86" s="92"/>
      <c r="CE86" s="92"/>
      <c r="CI86" s="105"/>
      <c r="CJ86" s="105"/>
      <c r="CK86" s="105"/>
    </row>
    <row r="87" spans="1:89" ht="15" customHeight="1" x14ac:dyDescent="0.15">
      <c r="E87" s="225"/>
      <c r="F87" s="226"/>
      <c r="G87" s="11"/>
      <c r="H87" s="12"/>
      <c r="I87" s="13"/>
      <c r="J87" s="223"/>
      <c r="K87" s="223"/>
      <c r="L87" s="223"/>
      <c r="M87" s="223"/>
      <c r="N87" s="15"/>
      <c r="O87" s="1"/>
      <c r="P87" s="1" t="s">
        <v>0</v>
      </c>
      <c r="Q87" s="606"/>
      <c r="R87" s="606"/>
      <c r="S87" s="606"/>
      <c r="T87" s="606"/>
      <c r="U87" s="1" t="s">
        <v>216</v>
      </c>
      <c r="W87" s="1"/>
      <c r="X87" s="1"/>
      <c r="Y87" s="1"/>
      <c r="Z87" s="1"/>
      <c r="AA87" s="1"/>
      <c r="AB87" s="1"/>
      <c r="AC87" s="1"/>
      <c r="AD87" s="16"/>
      <c r="AH87" s="45"/>
      <c r="AI87" s="46"/>
      <c r="AJ87" s="220"/>
      <c r="BF87" s="233"/>
      <c r="BG87" s="233"/>
      <c r="BH87" s="103"/>
      <c r="BI87" s="103"/>
      <c r="BJ87" s="103"/>
      <c r="BK87" s="103"/>
      <c r="BL87" s="103"/>
      <c r="BM87" s="103"/>
      <c r="BN87" s="103"/>
      <c r="BO87" s="92"/>
      <c r="BP87" s="144"/>
      <c r="BQ87" s="92"/>
      <c r="BR87" s="263"/>
      <c r="BS87" s="263"/>
      <c r="BT87" s="263"/>
      <c r="BU87" s="263"/>
      <c r="BV87" s="263"/>
      <c r="BW87" s="92"/>
      <c r="BX87" s="92"/>
      <c r="BY87" s="92"/>
      <c r="BZ87" s="92"/>
      <c r="CA87" s="92"/>
      <c r="CB87" s="92"/>
      <c r="CC87" s="92"/>
      <c r="CD87" s="92"/>
      <c r="CE87" s="92"/>
      <c r="CI87" s="105"/>
      <c r="CJ87" s="105"/>
      <c r="CK87" s="105"/>
    </row>
    <row r="88" spans="1:89" ht="15" customHeight="1" x14ac:dyDescent="0.15">
      <c r="E88" s="225"/>
      <c r="F88" s="226"/>
      <c r="G88" s="11"/>
      <c r="H88" s="12"/>
      <c r="I88" s="13"/>
      <c r="J88" s="223"/>
      <c r="K88" s="223"/>
      <c r="L88" s="223"/>
      <c r="M88" s="223"/>
      <c r="N88" s="15"/>
      <c r="O88" s="1"/>
      <c r="P88" s="1"/>
      <c r="Q88" s="1"/>
      <c r="R88" s="1"/>
      <c r="S88" s="1"/>
      <c r="T88" s="1"/>
      <c r="U88" s="1"/>
      <c r="W88" s="1"/>
      <c r="X88" s="1"/>
      <c r="Y88" s="1"/>
      <c r="Z88" s="1"/>
      <c r="AA88" s="1"/>
      <c r="AB88" s="1"/>
      <c r="AC88" s="1"/>
      <c r="AD88" s="16"/>
      <c r="AH88" s="45"/>
      <c r="AI88" s="46"/>
      <c r="AJ88" s="220"/>
      <c r="BF88" s="233"/>
      <c r="BG88" s="233"/>
      <c r="BH88" s="103"/>
      <c r="BI88" s="103"/>
      <c r="BJ88" s="103"/>
      <c r="BK88" s="103"/>
      <c r="BL88" s="103"/>
      <c r="BM88" s="103"/>
      <c r="BN88" s="103"/>
      <c r="BO88" s="92"/>
      <c r="BP88" s="144"/>
      <c r="BQ88" s="92"/>
      <c r="BR88" s="263"/>
      <c r="BS88" s="263"/>
      <c r="BT88" s="263"/>
      <c r="BU88" s="263"/>
      <c r="BV88" s="263"/>
      <c r="BW88" s="92"/>
      <c r="BX88" s="92"/>
      <c r="BY88" s="92"/>
      <c r="BZ88" s="92"/>
      <c r="CA88" s="92"/>
      <c r="CB88" s="92"/>
      <c r="CC88" s="92"/>
      <c r="CD88" s="92"/>
      <c r="CE88" s="92"/>
      <c r="CI88" s="105"/>
      <c r="CJ88" s="105"/>
      <c r="CK88" s="105"/>
    </row>
    <row r="89" spans="1:89" ht="15" customHeight="1" x14ac:dyDescent="0.15">
      <c r="A89" s="279" t="b">
        <v>0</v>
      </c>
      <c r="B89" s="279" t="b">
        <v>0</v>
      </c>
      <c r="E89" s="338"/>
      <c r="F89" s="339"/>
      <c r="G89" s="343"/>
      <c r="H89" s="287"/>
      <c r="I89" s="288"/>
      <c r="J89" s="595" t="s">
        <v>348</v>
      </c>
      <c r="K89" s="596"/>
      <c r="L89" s="596"/>
      <c r="M89" s="597"/>
      <c r="N89" s="184" t="str">
        <f>IF(A89=TRUE,"■","□")</f>
        <v>□</v>
      </c>
      <c r="O89" s="6" t="s">
        <v>349</v>
      </c>
      <c r="P89" s="6"/>
      <c r="Q89" s="6"/>
      <c r="R89" s="6"/>
      <c r="S89" s="28" t="str">
        <f>IF(A89=FALSE,"■","□")</f>
        <v>■</v>
      </c>
      <c r="T89" s="6" t="s">
        <v>350</v>
      </c>
      <c r="U89" s="6"/>
      <c r="V89" s="62"/>
      <c r="W89" s="6"/>
      <c r="X89" s="6"/>
      <c r="Y89" s="6"/>
      <c r="Z89" s="6"/>
      <c r="AA89" s="6"/>
      <c r="AB89" s="6"/>
      <c r="AC89" s="6"/>
      <c r="AD89" s="27"/>
      <c r="AE89" s="184" t="str">
        <f>IF(A89=TRUE,"■","□")</f>
        <v>□</v>
      </c>
      <c r="AF89" s="86" t="s">
        <v>3</v>
      </c>
      <c r="AG89" s="87"/>
      <c r="AH89" s="647" t="str">
        <f>IF(A89=TRUE,"☑　適","□　適")</f>
        <v>□　適</v>
      </c>
      <c r="AI89" s="648"/>
      <c r="AJ89" s="649"/>
      <c r="BF89" s="233"/>
      <c r="BG89" s="233"/>
      <c r="BH89" s="103"/>
      <c r="BI89" s="103"/>
      <c r="BJ89" s="103"/>
      <c r="BK89" s="103"/>
      <c r="BL89" s="103"/>
      <c r="BM89" s="103"/>
      <c r="BN89" s="103"/>
      <c r="BO89" s="92"/>
      <c r="BP89" s="144"/>
      <c r="BQ89" s="92"/>
      <c r="BR89" s="263"/>
      <c r="BS89" s="263"/>
      <c r="BT89" s="263"/>
      <c r="BU89" s="263"/>
      <c r="BV89" s="263"/>
      <c r="BW89" s="92"/>
      <c r="BX89" s="92"/>
      <c r="BY89" s="92"/>
      <c r="BZ89" s="92"/>
      <c r="CA89" s="92"/>
      <c r="CB89" s="92"/>
      <c r="CC89" s="92"/>
      <c r="CD89" s="92"/>
      <c r="CE89" s="92"/>
      <c r="CI89" s="105"/>
      <c r="CJ89" s="105"/>
      <c r="CK89" s="105"/>
    </row>
    <row r="90" spans="1:89" ht="15" customHeight="1" x14ac:dyDescent="0.15">
      <c r="A90" s="279" t="b">
        <v>0</v>
      </c>
      <c r="B90" s="279" t="b">
        <v>0</v>
      </c>
      <c r="E90" s="225"/>
      <c r="F90" s="226"/>
      <c r="G90" s="11"/>
      <c r="H90" s="12"/>
      <c r="I90" s="13"/>
      <c r="J90" s="551"/>
      <c r="K90" s="517"/>
      <c r="L90" s="517"/>
      <c r="M90" s="552"/>
      <c r="N90" s="45" t="str">
        <f>IF(A90=TRUE,"■","□")</f>
        <v>□</v>
      </c>
      <c r="O90" s="1" t="s">
        <v>351</v>
      </c>
      <c r="P90" s="1"/>
      <c r="Q90" s="1"/>
      <c r="R90" s="1"/>
      <c r="S90" s="1"/>
      <c r="T90" s="46" t="str">
        <f>IF(B90=TRUE,"■","□")</f>
        <v>□</v>
      </c>
      <c r="U90" s="1" t="s">
        <v>352</v>
      </c>
      <c r="W90" s="1"/>
      <c r="X90" s="1"/>
      <c r="Y90" s="1"/>
      <c r="Z90" s="1"/>
      <c r="AA90" s="1"/>
      <c r="AB90" s="1"/>
      <c r="AC90" s="1"/>
      <c r="AD90" s="16"/>
      <c r="AE90" s="45" t="str">
        <f>IF(A89=TRUE,"■","□")</f>
        <v>□</v>
      </c>
      <c r="AF90" s="21" t="s">
        <v>85</v>
      </c>
      <c r="AG90" s="90"/>
      <c r="AH90" s="45"/>
      <c r="AI90" s="46"/>
      <c r="AJ90" s="220"/>
      <c r="BF90" s="233"/>
      <c r="BG90" s="233"/>
      <c r="BH90" s="103"/>
      <c r="BI90" s="103"/>
      <c r="BJ90" s="103"/>
      <c r="BK90" s="103"/>
      <c r="BL90" s="103"/>
      <c r="BM90" s="103"/>
      <c r="BN90" s="103"/>
      <c r="BO90" s="92"/>
      <c r="BP90" s="144"/>
      <c r="BQ90" s="92"/>
      <c r="BR90" s="263"/>
      <c r="BS90" s="263"/>
      <c r="BT90" s="263"/>
      <c r="BU90" s="263"/>
      <c r="BV90" s="263"/>
      <c r="BW90" s="92"/>
      <c r="BX90" s="92"/>
      <c r="BY90" s="92"/>
      <c r="BZ90" s="92"/>
      <c r="CA90" s="92"/>
      <c r="CB90" s="92"/>
      <c r="CC90" s="92"/>
      <c r="CD90" s="92"/>
      <c r="CE90" s="92"/>
      <c r="CI90" s="105"/>
      <c r="CJ90" s="105"/>
      <c r="CK90" s="105"/>
    </row>
    <row r="91" spans="1:89" ht="15" customHeight="1" x14ac:dyDescent="0.15">
      <c r="A91" s="279" t="b">
        <v>0</v>
      </c>
      <c r="E91" s="225"/>
      <c r="F91" s="226"/>
      <c r="G91" s="11"/>
      <c r="H91" s="12"/>
      <c r="I91" s="13"/>
      <c r="J91" s="551"/>
      <c r="K91" s="517"/>
      <c r="L91" s="517"/>
      <c r="M91" s="552"/>
      <c r="N91" s="45" t="str">
        <f>IF(A91=TRUE,"■","□")</f>
        <v>□</v>
      </c>
      <c r="O91" s="1" t="s">
        <v>353</v>
      </c>
      <c r="P91" s="1"/>
      <c r="Q91" s="728"/>
      <c r="R91" s="728"/>
      <c r="S91" s="728"/>
      <c r="T91" s="728"/>
      <c r="U91" s="728"/>
      <c r="V91" s="728"/>
      <c r="W91" s="728"/>
      <c r="X91" s="728"/>
      <c r="Y91" s="728"/>
      <c r="Z91" s="728"/>
      <c r="AA91" s="728"/>
      <c r="AB91" s="728"/>
      <c r="AC91" s="728"/>
      <c r="AD91" s="16"/>
      <c r="AE91" s="15"/>
      <c r="AG91" s="16"/>
      <c r="AH91" s="45"/>
      <c r="AI91" s="46"/>
      <c r="AJ91" s="220"/>
      <c r="BF91" s="233"/>
      <c r="BG91" s="233"/>
      <c r="BH91" s="103"/>
      <c r="BI91" s="103"/>
      <c r="BJ91" s="103"/>
      <c r="BK91" s="103"/>
      <c r="BL91" s="103"/>
      <c r="BM91" s="103"/>
      <c r="BN91" s="103"/>
      <c r="BO91" s="92"/>
      <c r="BP91" s="144"/>
      <c r="BQ91" s="92"/>
      <c r="BR91" s="263"/>
      <c r="BS91" s="263"/>
      <c r="BT91" s="263"/>
      <c r="BU91" s="263"/>
      <c r="BV91" s="263"/>
      <c r="BW91" s="92"/>
      <c r="BX91" s="92"/>
      <c r="BY91" s="92"/>
      <c r="BZ91" s="92"/>
      <c r="CA91" s="92"/>
      <c r="CB91" s="92"/>
      <c r="CC91" s="92"/>
      <c r="CD91" s="92"/>
      <c r="CE91" s="92"/>
      <c r="CI91" s="105"/>
      <c r="CJ91" s="105"/>
      <c r="CK91" s="105"/>
    </row>
    <row r="92" spans="1:89" ht="15" customHeight="1" x14ac:dyDescent="0.15">
      <c r="E92" s="225"/>
      <c r="F92" s="226"/>
      <c r="G92" s="11"/>
      <c r="H92" s="12"/>
      <c r="I92" s="13"/>
      <c r="J92" s="223"/>
      <c r="K92" s="223"/>
      <c r="L92" s="223"/>
      <c r="M92" s="223"/>
      <c r="N92" s="45"/>
      <c r="O92" s="1"/>
      <c r="P92" s="1"/>
      <c r="Q92" s="1"/>
      <c r="R92" s="1"/>
      <c r="S92" s="1"/>
      <c r="T92" s="1"/>
      <c r="U92" s="1"/>
      <c r="W92" s="1"/>
      <c r="X92" s="1"/>
      <c r="Y92" s="1"/>
      <c r="Z92" s="1"/>
      <c r="AA92" s="1"/>
      <c r="AB92" s="1"/>
      <c r="AC92" s="1"/>
      <c r="AD92" s="16"/>
      <c r="AE92" s="15"/>
      <c r="AG92" s="16"/>
      <c r="AH92" s="45"/>
      <c r="AI92" s="46"/>
      <c r="AJ92" s="220"/>
      <c r="BF92" s="233"/>
      <c r="BG92" s="233"/>
      <c r="BH92" s="103"/>
      <c r="BI92" s="103"/>
      <c r="BJ92" s="103"/>
      <c r="BK92" s="103"/>
      <c r="BL92" s="103"/>
      <c r="BM92" s="103"/>
      <c r="BN92" s="103"/>
      <c r="BO92" s="92"/>
      <c r="BP92" s="144"/>
      <c r="BQ92" s="92"/>
      <c r="BR92" s="263"/>
      <c r="BS92" s="263"/>
      <c r="BT92" s="263"/>
      <c r="BU92" s="263"/>
      <c r="BV92" s="263"/>
      <c r="BW92" s="92"/>
      <c r="BX92" s="92"/>
      <c r="BY92" s="92"/>
      <c r="BZ92" s="92"/>
      <c r="CA92" s="92"/>
      <c r="CB92" s="92"/>
      <c r="CC92" s="92"/>
      <c r="CD92" s="92"/>
      <c r="CE92" s="92"/>
      <c r="CI92" s="105"/>
      <c r="CJ92" s="105"/>
      <c r="CK92" s="105"/>
    </row>
    <row r="93" spans="1:89" ht="15" customHeight="1" x14ac:dyDescent="0.15">
      <c r="E93" s="225"/>
      <c r="F93" s="226"/>
      <c r="G93" s="11"/>
      <c r="H93" s="12"/>
      <c r="I93" s="13"/>
      <c r="J93" s="223"/>
      <c r="K93" s="223"/>
      <c r="L93" s="223"/>
      <c r="M93" s="223"/>
      <c r="N93" s="45"/>
      <c r="AD93" s="16"/>
      <c r="AE93" s="15"/>
      <c r="AG93" s="16"/>
      <c r="AH93" s="45"/>
      <c r="AI93" s="46"/>
      <c r="AJ93" s="220"/>
      <c r="BF93" s="233"/>
      <c r="BG93" s="233"/>
      <c r="BH93" s="103"/>
      <c r="BI93" s="103"/>
      <c r="BJ93" s="103"/>
      <c r="BK93" s="103"/>
      <c r="BL93" s="103"/>
      <c r="BM93" s="103"/>
      <c r="BN93" s="103"/>
      <c r="BO93" s="92"/>
      <c r="BP93" s="144"/>
      <c r="BQ93" s="92"/>
      <c r="BR93" s="263"/>
      <c r="BS93" s="263"/>
      <c r="BT93" s="263"/>
      <c r="BU93" s="263"/>
      <c r="BV93" s="263"/>
      <c r="BW93" s="92"/>
      <c r="BX93" s="92"/>
      <c r="BY93" s="92"/>
      <c r="BZ93" s="92"/>
      <c r="CA93" s="92"/>
      <c r="CB93" s="92"/>
      <c r="CC93" s="92"/>
      <c r="CD93" s="92"/>
      <c r="CE93" s="92"/>
      <c r="CI93" s="105"/>
      <c r="CJ93" s="105"/>
      <c r="CK93" s="105"/>
    </row>
    <row r="94" spans="1:89" ht="15" customHeight="1" x14ac:dyDescent="0.15">
      <c r="E94" s="225"/>
      <c r="F94" s="226"/>
      <c r="G94" s="11"/>
      <c r="H94" s="12"/>
      <c r="I94" s="13"/>
      <c r="J94" s="223"/>
      <c r="K94" s="223"/>
      <c r="L94" s="223"/>
      <c r="M94" s="223"/>
      <c r="N94" s="45"/>
      <c r="O94" s="1"/>
      <c r="P94" s="1"/>
      <c r="Q94" s="1"/>
      <c r="R94" s="1"/>
      <c r="S94" s="1"/>
      <c r="T94" s="1"/>
      <c r="U94" s="1"/>
      <c r="W94" s="1"/>
      <c r="X94" s="1"/>
      <c r="Y94" s="1"/>
      <c r="Z94" s="1"/>
      <c r="AA94" s="1"/>
      <c r="AB94" s="1"/>
      <c r="AC94" s="1"/>
      <c r="AD94" s="16"/>
      <c r="AE94" s="15"/>
      <c r="AG94" s="16"/>
      <c r="AH94" s="45"/>
      <c r="AI94" s="46"/>
      <c r="AJ94" s="220"/>
      <c r="BF94" s="233"/>
      <c r="BG94" s="233"/>
      <c r="BH94" s="103"/>
      <c r="BI94" s="103"/>
      <c r="BJ94" s="103"/>
      <c r="BK94" s="103"/>
      <c r="BL94" s="103"/>
      <c r="BM94" s="103"/>
      <c r="BN94" s="103"/>
      <c r="BO94" s="92"/>
      <c r="BP94" s="144"/>
      <c r="BQ94" s="92"/>
      <c r="BR94" s="263"/>
      <c r="BS94" s="263"/>
      <c r="BT94" s="263"/>
      <c r="BU94" s="263"/>
      <c r="BV94" s="263"/>
      <c r="BW94" s="92"/>
      <c r="BX94" s="92"/>
      <c r="BY94" s="92"/>
      <c r="BZ94" s="92"/>
      <c r="CA94" s="92"/>
      <c r="CB94" s="92"/>
      <c r="CC94" s="92"/>
      <c r="CD94" s="92"/>
      <c r="CE94" s="92"/>
      <c r="CI94" s="105"/>
      <c r="CJ94" s="105"/>
      <c r="CK94" s="105"/>
    </row>
    <row r="95" spans="1:89" ht="15" customHeight="1" x14ac:dyDescent="0.15">
      <c r="E95" s="225"/>
      <c r="F95" s="226"/>
      <c r="G95" s="11"/>
      <c r="H95" s="12"/>
      <c r="I95" s="13"/>
      <c r="J95" s="223"/>
      <c r="K95" s="223"/>
      <c r="L95" s="223"/>
      <c r="M95" s="223"/>
      <c r="N95" s="45"/>
      <c r="O95" s="1"/>
      <c r="P95" s="1"/>
      <c r="Q95" s="1"/>
      <c r="R95" s="1"/>
      <c r="S95" s="1"/>
      <c r="T95" s="1"/>
      <c r="U95" s="1"/>
      <c r="W95" s="1"/>
      <c r="X95" s="1"/>
      <c r="Y95" s="1"/>
      <c r="Z95" s="1"/>
      <c r="AA95" s="1"/>
      <c r="AB95" s="1"/>
      <c r="AC95" s="1"/>
      <c r="AD95" s="16"/>
      <c r="AE95" s="15"/>
      <c r="AG95" s="16"/>
      <c r="AH95" s="45"/>
      <c r="AI95" s="46"/>
      <c r="AJ95" s="220"/>
      <c r="BF95" s="233"/>
      <c r="BG95" s="233"/>
      <c r="BH95" s="103"/>
      <c r="BI95" s="103"/>
      <c r="BJ95" s="103"/>
      <c r="BK95" s="103"/>
      <c r="BL95" s="103"/>
      <c r="BM95" s="103"/>
      <c r="BN95" s="103"/>
      <c r="BO95" s="92"/>
      <c r="BP95" s="144"/>
      <c r="BQ95" s="92"/>
      <c r="BR95" s="263"/>
      <c r="BS95" s="263"/>
      <c r="BT95" s="263"/>
      <c r="BU95" s="263"/>
      <c r="BV95" s="263"/>
      <c r="BW95" s="92"/>
      <c r="BX95" s="92"/>
      <c r="BY95" s="92"/>
      <c r="BZ95" s="92"/>
      <c r="CA95" s="92"/>
      <c r="CB95" s="92"/>
      <c r="CC95" s="92"/>
      <c r="CD95" s="92"/>
      <c r="CE95" s="92"/>
      <c r="CI95" s="105"/>
      <c r="CJ95" s="105"/>
      <c r="CK95" s="105"/>
    </row>
    <row r="96" spans="1:89" ht="15" customHeight="1" thickBot="1" x14ac:dyDescent="0.2">
      <c r="E96" s="227"/>
      <c r="F96" s="228"/>
      <c r="G96" s="234"/>
      <c r="H96" s="235"/>
      <c r="I96" s="236"/>
      <c r="J96" s="224"/>
      <c r="K96" s="224"/>
      <c r="L96" s="224"/>
      <c r="M96" s="224"/>
      <c r="N96" s="196"/>
      <c r="O96" s="23"/>
      <c r="P96" s="23"/>
      <c r="Q96" s="23"/>
      <c r="R96" s="23"/>
      <c r="S96" s="23"/>
      <c r="T96" s="23"/>
      <c r="U96" s="23"/>
      <c r="V96" s="23"/>
      <c r="W96" s="23"/>
      <c r="X96" s="23"/>
      <c r="Y96" s="23"/>
      <c r="Z96" s="23"/>
      <c r="AA96" s="23"/>
      <c r="AB96" s="23"/>
      <c r="AC96" s="23"/>
      <c r="AD96" s="32"/>
      <c r="AE96" s="22"/>
      <c r="AF96" s="23"/>
      <c r="AG96" s="32"/>
      <c r="AH96" s="196"/>
      <c r="AI96" s="193"/>
      <c r="AJ96" s="24"/>
      <c r="BF96" s="233"/>
      <c r="BG96" s="233"/>
      <c r="BH96" s="103"/>
      <c r="BI96" s="103"/>
      <c r="BJ96" s="103"/>
      <c r="BK96" s="103"/>
      <c r="BL96" s="103"/>
      <c r="BM96" s="103"/>
      <c r="BN96" s="103"/>
      <c r="BO96" s="92"/>
      <c r="BP96" s="144"/>
      <c r="BQ96" s="92"/>
      <c r="BR96" s="263"/>
      <c r="BS96" s="263"/>
      <c r="BT96" s="263"/>
      <c r="BU96" s="263"/>
      <c r="BV96" s="263"/>
      <c r="BW96" s="92"/>
      <c r="BX96" s="92"/>
      <c r="BY96" s="92"/>
      <c r="BZ96" s="92"/>
      <c r="CA96" s="92"/>
      <c r="CB96" s="92"/>
      <c r="CC96" s="92"/>
      <c r="CD96" s="92"/>
      <c r="CE96" s="92"/>
      <c r="CI96" s="105"/>
      <c r="CJ96" s="105"/>
      <c r="CK96" s="105"/>
    </row>
    <row r="97" spans="1:89" ht="14.1" customHeight="1" thickBot="1" x14ac:dyDescent="0.2">
      <c r="AJ97" s="39" t="s">
        <v>247</v>
      </c>
    </row>
    <row r="98" spans="1:89" s="1" customFormat="1" ht="15" customHeight="1" x14ac:dyDescent="0.15">
      <c r="A98" s="280"/>
      <c r="B98" s="280"/>
      <c r="C98" s="280"/>
      <c r="D98" s="336"/>
      <c r="E98" s="511" t="s">
        <v>75</v>
      </c>
      <c r="F98" s="512"/>
      <c r="G98" s="577" t="s">
        <v>72</v>
      </c>
      <c r="H98" s="577"/>
      <c r="I98" s="577"/>
      <c r="J98" s="577" t="s">
        <v>77</v>
      </c>
      <c r="K98" s="577"/>
      <c r="L98" s="577"/>
      <c r="M98" s="577"/>
      <c r="N98" s="577"/>
      <c r="O98" s="577"/>
      <c r="P98" s="577"/>
      <c r="Q98" s="577"/>
      <c r="R98" s="577"/>
      <c r="S98" s="577"/>
      <c r="T98" s="577"/>
      <c r="U98" s="577"/>
      <c r="V98" s="577"/>
      <c r="W98" s="577"/>
      <c r="X98" s="577"/>
      <c r="Y98" s="577"/>
      <c r="Z98" s="577"/>
      <c r="AA98" s="577"/>
      <c r="AB98" s="577"/>
      <c r="AC98" s="577"/>
      <c r="AD98" s="577"/>
      <c r="AE98" s="577"/>
      <c r="AF98" s="577"/>
      <c r="AG98" s="577"/>
      <c r="AH98" s="591" t="s">
        <v>76</v>
      </c>
      <c r="AI98" s="591"/>
      <c r="AJ98" s="592"/>
      <c r="AM98" s="130"/>
      <c r="AN98" s="130"/>
      <c r="AO98" s="130"/>
      <c r="AP98" s="130"/>
      <c r="AQ98" s="130"/>
      <c r="AR98" s="130"/>
      <c r="AS98" s="130"/>
      <c r="AT98" s="130"/>
      <c r="AU98" s="130"/>
      <c r="BE98" s="91"/>
      <c r="BF98" s="414" t="s">
        <v>75</v>
      </c>
      <c r="BG98" s="415"/>
      <c r="BH98" s="415" t="s">
        <v>72</v>
      </c>
      <c r="BI98" s="415"/>
      <c r="BJ98" s="415"/>
      <c r="BK98" s="415" t="s">
        <v>77</v>
      </c>
      <c r="BL98" s="415"/>
      <c r="BM98" s="415"/>
      <c r="BN98" s="415"/>
      <c r="BO98" s="415"/>
      <c r="BP98" s="415"/>
      <c r="BQ98" s="415"/>
      <c r="BR98" s="415"/>
      <c r="BS98" s="415"/>
      <c r="BT98" s="415"/>
      <c r="BU98" s="415"/>
      <c r="BV98" s="415"/>
      <c r="BW98" s="415"/>
      <c r="BX98" s="415"/>
      <c r="BY98" s="415"/>
      <c r="BZ98" s="415"/>
      <c r="CA98" s="415"/>
      <c r="CB98" s="415"/>
      <c r="CC98" s="415"/>
      <c r="CD98" s="415"/>
      <c r="CE98" s="415"/>
      <c r="CF98" s="415"/>
      <c r="CG98" s="415"/>
      <c r="CH98" s="415"/>
      <c r="CI98" s="415" t="s">
        <v>76</v>
      </c>
      <c r="CJ98" s="415"/>
      <c r="CK98" s="660"/>
    </row>
    <row r="99" spans="1:89" s="1" customFormat="1" ht="15" customHeight="1" x14ac:dyDescent="0.15">
      <c r="A99" s="280"/>
      <c r="B99" s="280"/>
      <c r="C99" s="280"/>
      <c r="D99" s="336"/>
      <c r="E99" s="513"/>
      <c r="F99" s="514"/>
      <c r="G99" s="578"/>
      <c r="H99" s="578"/>
      <c r="I99" s="578"/>
      <c r="J99" s="578" t="s">
        <v>73</v>
      </c>
      <c r="K99" s="578"/>
      <c r="L99" s="578"/>
      <c r="M99" s="578"/>
      <c r="N99" s="578" t="s">
        <v>16</v>
      </c>
      <c r="O99" s="578"/>
      <c r="P99" s="578"/>
      <c r="Q99" s="578"/>
      <c r="R99" s="578"/>
      <c r="S99" s="578"/>
      <c r="T99" s="578"/>
      <c r="U99" s="578"/>
      <c r="V99" s="578"/>
      <c r="W99" s="578"/>
      <c r="X99" s="578"/>
      <c r="Y99" s="578"/>
      <c r="Z99" s="578"/>
      <c r="AA99" s="578"/>
      <c r="AB99" s="578"/>
      <c r="AC99" s="578"/>
      <c r="AD99" s="578"/>
      <c r="AE99" s="598" t="s">
        <v>74</v>
      </c>
      <c r="AF99" s="598"/>
      <c r="AG99" s="598"/>
      <c r="AH99" s="593"/>
      <c r="AI99" s="593"/>
      <c r="AJ99" s="594"/>
      <c r="AM99" s="130"/>
      <c r="AN99" s="130"/>
      <c r="AO99" s="130"/>
      <c r="AP99" s="130"/>
      <c r="AQ99" s="130"/>
      <c r="AR99" s="130"/>
      <c r="AS99" s="130"/>
      <c r="AT99" s="130"/>
      <c r="AU99" s="130"/>
      <c r="BE99" s="91"/>
      <c r="BF99" s="422"/>
      <c r="BG99" s="423"/>
      <c r="BH99" s="423"/>
      <c r="BI99" s="423"/>
      <c r="BJ99" s="423"/>
      <c r="BK99" s="423" t="s">
        <v>73</v>
      </c>
      <c r="BL99" s="423"/>
      <c r="BM99" s="423"/>
      <c r="BN99" s="423"/>
      <c r="BO99" s="423" t="s">
        <v>16</v>
      </c>
      <c r="BP99" s="423"/>
      <c r="BQ99" s="423"/>
      <c r="BR99" s="423"/>
      <c r="BS99" s="423"/>
      <c r="BT99" s="423"/>
      <c r="BU99" s="423"/>
      <c r="BV99" s="423"/>
      <c r="BW99" s="423"/>
      <c r="BX99" s="423"/>
      <c r="BY99" s="423"/>
      <c r="BZ99" s="423"/>
      <c r="CA99" s="423"/>
      <c r="CB99" s="423"/>
      <c r="CC99" s="423"/>
      <c r="CD99" s="423"/>
      <c r="CE99" s="423"/>
      <c r="CF99" s="423" t="s">
        <v>74</v>
      </c>
      <c r="CG99" s="423"/>
      <c r="CH99" s="423"/>
      <c r="CI99" s="423"/>
      <c r="CJ99" s="423"/>
      <c r="CK99" s="661"/>
    </row>
    <row r="100" spans="1:89" ht="14.1" customHeight="1" x14ac:dyDescent="0.15">
      <c r="A100" s="279" t="s">
        <v>294</v>
      </c>
      <c r="B100" s="311" t="b">
        <f>IF(AND(A56=TRUE,OR(A27=TRUE,A36=TRUE)),TRUE,FALSE)</f>
        <v>0</v>
      </c>
      <c r="C100" s="279" t="b">
        <v>0</v>
      </c>
      <c r="E100" s="482" t="s">
        <v>218</v>
      </c>
      <c r="F100" s="484"/>
      <c r="G100" s="548" t="s">
        <v>270</v>
      </c>
      <c r="H100" s="549"/>
      <c r="I100" s="550"/>
      <c r="J100" s="266"/>
      <c r="K100" s="267"/>
      <c r="L100" s="267"/>
      <c r="M100" s="268"/>
      <c r="N100" s="310" t="str">
        <f>IF(AND(B108=TRUE,B100=TRUE),"■","□")</f>
        <v>□</v>
      </c>
      <c r="O100" s="1" t="s">
        <v>219</v>
      </c>
      <c r="P100" s="1"/>
      <c r="Q100" s="1"/>
      <c r="R100" s="1"/>
      <c r="S100" s="1"/>
      <c r="T100" s="1"/>
      <c r="U100" s="1"/>
      <c r="V100" s="1"/>
      <c r="W100" s="1"/>
      <c r="X100" s="1"/>
      <c r="Y100" s="1"/>
      <c r="Z100" s="1"/>
      <c r="AA100" s="1"/>
      <c r="AB100" s="1"/>
      <c r="AC100" s="1"/>
      <c r="AD100" s="1"/>
      <c r="AE100" s="45" t="str">
        <f>IF(B108=TRUE,"■","□")</f>
        <v>□</v>
      </c>
      <c r="AF100" s="21" t="s">
        <v>217</v>
      </c>
      <c r="AG100" s="90"/>
      <c r="AH100" s="647"/>
      <c r="AI100" s="648"/>
      <c r="AJ100" s="649"/>
    </row>
    <row r="101" spans="1:89" ht="14.1" customHeight="1" x14ac:dyDescent="0.15">
      <c r="C101" s="279" t="b">
        <v>0</v>
      </c>
      <c r="E101" s="482"/>
      <c r="F101" s="484"/>
      <c r="G101" s="548"/>
      <c r="H101" s="549"/>
      <c r="I101" s="550"/>
      <c r="J101" s="266"/>
      <c r="K101" s="267"/>
      <c r="L101" s="267"/>
      <c r="M101" s="268"/>
      <c r="N101" s="39" t="s">
        <v>91</v>
      </c>
      <c r="O101" s="1" t="s">
        <v>220</v>
      </c>
      <c r="P101" s="1"/>
      <c r="Q101" s="1"/>
      <c r="R101" s="1"/>
      <c r="S101" s="1"/>
      <c r="T101" s="1"/>
      <c r="U101" s="1"/>
      <c r="V101" s="1"/>
      <c r="W101" s="1"/>
      <c r="X101" s="1"/>
      <c r="Y101" s="1"/>
      <c r="Z101" s="1"/>
      <c r="AA101" s="1"/>
      <c r="AB101" s="1"/>
      <c r="AC101" s="1"/>
      <c r="AD101" s="1"/>
      <c r="AE101" s="45" t="str">
        <f>IF(C101=TRUE,"■","□")</f>
        <v>□</v>
      </c>
      <c r="AF101" s="21"/>
      <c r="AG101" s="90"/>
      <c r="AJ101" s="14"/>
    </row>
    <row r="102" spans="1:89" ht="14.1" customHeight="1" x14ac:dyDescent="0.15">
      <c r="E102" s="482"/>
      <c r="F102" s="484"/>
      <c r="G102" s="548"/>
      <c r="H102" s="549"/>
      <c r="I102" s="550"/>
      <c r="J102" s="266"/>
      <c r="K102" s="267"/>
      <c r="L102" s="267"/>
      <c r="M102" s="268"/>
      <c r="N102" s="1"/>
      <c r="O102" s="39" t="s">
        <v>0</v>
      </c>
      <c r="P102" s="1"/>
      <c r="Q102" s="632"/>
      <c r="R102" s="632"/>
      <c r="S102" s="632"/>
      <c r="T102" s="632"/>
      <c r="U102" s="632"/>
      <c r="V102" s="1" t="s">
        <v>221</v>
      </c>
      <c r="W102" s="1"/>
      <c r="X102" s="1"/>
      <c r="Y102" s="1"/>
      <c r="Z102" s="1"/>
      <c r="AA102" s="1"/>
      <c r="AB102" s="1"/>
      <c r="AC102" s="1"/>
      <c r="AD102" s="1"/>
      <c r="AE102" s="15"/>
      <c r="AF102" s="21"/>
      <c r="AG102" s="90"/>
      <c r="AJ102" s="14"/>
    </row>
    <row r="103" spans="1:89" ht="14.1" customHeight="1" x14ac:dyDescent="0.15">
      <c r="E103" s="482"/>
      <c r="F103" s="484"/>
      <c r="G103" s="548"/>
      <c r="H103" s="549"/>
      <c r="I103" s="550"/>
      <c r="J103" s="266"/>
      <c r="K103" s="267"/>
      <c r="L103" s="267"/>
      <c r="M103" s="268"/>
      <c r="N103" s="39" t="s">
        <v>91</v>
      </c>
      <c r="O103" s="1" t="s">
        <v>222</v>
      </c>
      <c r="P103" s="1"/>
      <c r="Q103" s="1"/>
      <c r="R103" s="1"/>
      <c r="S103" s="1"/>
      <c r="T103" s="1"/>
      <c r="U103" s="1"/>
      <c r="V103" s="1"/>
      <c r="W103" s="1"/>
      <c r="X103" s="1"/>
      <c r="Y103" s="1"/>
      <c r="Z103" s="1"/>
      <c r="AA103" s="1"/>
      <c r="AB103" s="1"/>
      <c r="AC103" s="1"/>
      <c r="AD103" s="16"/>
      <c r="AE103" s="15"/>
      <c r="AG103" s="16"/>
      <c r="AJ103" s="14"/>
    </row>
    <row r="104" spans="1:89" ht="14.1" customHeight="1" x14ac:dyDescent="0.15">
      <c r="E104" s="482"/>
      <c r="F104" s="484"/>
      <c r="G104" s="548"/>
      <c r="H104" s="549"/>
      <c r="I104" s="550"/>
      <c r="J104" s="266"/>
      <c r="K104" s="267"/>
      <c r="L104" s="267"/>
      <c r="M104" s="268"/>
      <c r="N104" s="39"/>
      <c r="O104" s="1" t="s">
        <v>223</v>
      </c>
      <c r="P104" s="1"/>
      <c r="Q104" s="1"/>
      <c r="R104" s="1"/>
      <c r="S104" s="1"/>
      <c r="T104" s="1"/>
      <c r="U104" s="1"/>
      <c r="V104" s="1"/>
      <c r="W104" s="1"/>
      <c r="X104" s="1"/>
      <c r="Y104" s="1"/>
      <c r="Z104" s="1"/>
      <c r="AA104" s="1"/>
      <c r="AB104" s="1"/>
      <c r="AC104" s="1"/>
      <c r="AD104" s="16"/>
      <c r="AE104" s="15"/>
      <c r="AG104" s="16"/>
      <c r="AJ104" s="14"/>
    </row>
    <row r="105" spans="1:89" ht="14.1" customHeight="1" x14ac:dyDescent="0.15">
      <c r="E105" s="482"/>
      <c r="F105" s="484"/>
      <c r="G105" s="548"/>
      <c r="H105" s="549"/>
      <c r="I105" s="550"/>
      <c r="J105" s="266"/>
      <c r="K105" s="267"/>
      <c r="L105" s="267"/>
      <c r="M105" s="268"/>
      <c r="N105" s="1"/>
      <c r="O105" s="39" t="s">
        <v>0</v>
      </c>
      <c r="P105" s="1"/>
      <c r="Q105" s="632"/>
      <c r="R105" s="632"/>
      <c r="S105" s="632"/>
      <c r="T105" s="632"/>
      <c r="U105" s="632"/>
      <c r="V105" s="1" t="s">
        <v>224</v>
      </c>
      <c r="W105" s="1"/>
      <c r="X105" s="1"/>
      <c r="Y105" s="1"/>
      <c r="Z105" s="1"/>
      <c r="AA105" s="1"/>
      <c r="AB105" s="1"/>
      <c r="AC105" s="1"/>
      <c r="AD105" s="16"/>
      <c r="AE105" s="15"/>
      <c r="AG105" s="16"/>
      <c r="AJ105" s="14"/>
    </row>
    <row r="106" spans="1:89" ht="14.1" customHeight="1" x14ac:dyDescent="0.15">
      <c r="E106" s="482"/>
      <c r="F106" s="484"/>
      <c r="G106" s="548"/>
      <c r="H106" s="549"/>
      <c r="I106" s="550"/>
      <c r="J106" s="266"/>
      <c r="K106" s="267"/>
      <c r="L106" s="267"/>
      <c r="M106" s="268"/>
      <c r="N106" s="39" t="s">
        <v>91</v>
      </c>
      <c r="O106" s="1" t="s">
        <v>226</v>
      </c>
      <c r="P106" s="1"/>
      <c r="Q106" s="1"/>
      <c r="R106" s="1"/>
      <c r="S106" s="1"/>
      <c r="T106" s="1"/>
      <c r="U106" s="1"/>
      <c r="V106" s="1"/>
      <c r="W106" s="1"/>
      <c r="X106" s="1"/>
      <c r="Y106" s="1"/>
      <c r="Z106" s="1"/>
      <c r="AA106" s="1"/>
      <c r="AB106" s="1"/>
      <c r="AC106" s="1"/>
      <c r="AD106" s="16"/>
      <c r="AE106" s="15"/>
      <c r="AG106" s="16"/>
      <c r="AJ106" s="14"/>
    </row>
    <row r="107" spans="1:89" ht="14.1" customHeight="1" x14ac:dyDescent="0.15">
      <c r="E107" s="482"/>
      <c r="F107" s="484"/>
      <c r="G107" s="548"/>
      <c r="H107" s="549"/>
      <c r="I107" s="550"/>
      <c r="J107" s="266"/>
      <c r="K107" s="267"/>
      <c r="L107" s="267"/>
      <c r="M107" s="268"/>
      <c r="N107" s="39"/>
      <c r="O107" s="1" t="s">
        <v>225</v>
      </c>
      <c r="P107" s="1"/>
      <c r="Q107" s="1"/>
      <c r="R107" s="1"/>
      <c r="S107" s="1"/>
      <c r="T107" s="1"/>
      <c r="U107" s="1"/>
      <c r="V107" s="1"/>
      <c r="W107" s="1"/>
      <c r="X107" s="1"/>
      <c r="Y107" s="1"/>
      <c r="Z107" s="1"/>
      <c r="AA107" s="1"/>
      <c r="AB107" s="1"/>
      <c r="AC107" s="1"/>
      <c r="AD107" s="16"/>
      <c r="AE107" s="15"/>
      <c r="AG107" s="16"/>
      <c r="AJ107" s="14"/>
    </row>
    <row r="108" spans="1:89" ht="14.1" customHeight="1" x14ac:dyDescent="0.15">
      <c r="A108" s="279" t="b">
        <v>0</v>
      </c>
      <c r="B108" s="311" t="b">
        <f>IF(OR(A108=TRUE,A109=TRUE,A110=TRUE),TRUE,FALSE)</f>
        <v>0</v>
      </c>
      <c r="E108" s="482"/>
      <c r="F108" s="484"/>
      <c r="G108" s="548"/>
      <c r="H108" s="549"/>
      <c r="I108" s="550"/>
      <c r="J108" s="45" t="str">
        <f>IF(A108=TRUE,"■","□")</f>
        <v>□</v>
      </c>
      <c r="K108" s="269" t="s">
        <v>237</v>
      </c>
      <c r="L108" s="267"/>
      <c r="M108" s="268"/>
      <c r="N108" s="1"/>
      <c r="O108" s="39" t="s">
        <v>0</v>
      </c>
      <c r="P108" s="1"/>
      <c r="Q108" s="632"/>
      <c r="R108" s="632"/>
      <c r="S108" s="632"/>
      <c r="T108" s="632"/>
      <c r="U108" s="632"/>
      <c r="V108" s="1" t="s">
        <v>227</v>
      </c>
      <c r="W108" s="1"/>
      <c r="X108" s="1"/>
      <c r="Y108" s="1"/>
      <c r="Z108" s="1"/>
      <c r="AA108" s="1"/>
      <c r="AB108" s="1"/>
      <c r="AC108" s="1"/>
      <c r="AD108" s="16"/>
      <c r="AE108" s="15"/>
      <c r="AG108" s="16"/>
      <c r="AH108" s="647" t="str">
        <f>IF(B108=TRUE,"☑　適","□　適")</f>
        <v>□　適</v>
      </c>
      <c r="AI108" s="648"/>
      <c r="AJ108" s="649"/>
      <c r="BH108" s="163" t="b">
        <v>0</v>
      </c>
    </row>
    <row r="109" spans="1:89" ht="14.1" customHeight="1" x14ac:dyDescent="0.15">
      <c r="A109" s="279" t="b">
        <v>0</v>
      </c>
      <c r="B109" s="311" t="b">
        <f>IF(AND(A56=TRUE,A17=TRUE),TRUE,FALSE)</f>
        <v>0</v>
      </c>
      <c r="C109" s="279" t="s">
        <v>293</v>
      </c>
      <c r="E109" s="482"/>
      <c r="F109" s="484"/>
      <c r="G109" s="548"/>
      <c r="H109" s="549"/>
      <c r="I109" s="550"/>
      <c r="J109" s="45" t="str">
        <f>IF(A109=TRUE,"■","□")</f>
        <v>□</v>
      </c>
      <c r="K109" s="269" t="s">
        <v>238</v>
      </c>
      <c r="L109" s="267"/>
      <c r="M109" s="268"/>
      <c r="N109" s="57" t="s">
        <v>91</v>
      </c>
      <c r="O109" s="48" t="s">
        <v>222</v>
      </c>
      <c r="P109" s="48"/>
      <c r="Q109" s="48"/>
      <c r="R109" s="48"/>
      <c r="S109" s="48"/>
      <c r="T109" s="48"/>
      <c r="U109" s="48"/>
      <c r="V109" s="48"/>
      <c r="W109" s="48"/>
      <c r="X109" s="48"/>
      <c r="Y109" s="48"/>
      <c r="Z109" s="48"/>
      <c r="AA109" s="48"/>
      <c r="AB109" s="48"/>
      <c r="AC109" s="48"/>
      <c r="AD109" s="49"/>
      <c r="AE109" s="15"/>
      <c r="AG109" s="16"/>
      <c r="AJ109" s="14"/>
      <c r="BH109" s="163" t="b">
        <v>0</v>
      </c>
    </row>
    <row r="110" spans="1:89" ht="14.1" customHeight="1" x14ac:dyDescent="0.15">
      <c r="A110" s="279" t="b">
        <v>0</v>
      </c>
      <c r="C110" s="279" t="s">
        <v>294</v>
      </c>
      <c r="E110" s="482"/>
      <c r="F110" s="484"/>
      <c r="G110" s="548"/>
      <c r="H110" s="549"/>
      <c r="I110" s="550"/>
      <c r="J110" s="45" t="str">
        <f>IF(A110=TRUE,"■","□")</f>
        <v>□</v>
      </c>
      <c r="K110" s="269" t="s">
        <v>239</v>
      </c>
      <c r="L110" s="267"/>
      <c r="M110" s="268"/>
      <c r="N110" s="1"/>
      <c r="O110" s="1" t="s">
        <v>228</v>
      </c>
      <c r="P110" s="1"/>
      <c r="Q110" s="1"/>
      <c r="R110" s="1"/>
      <c r="S110" s="1"/>
      <c r="T110" s="1"/>
      <c r="U110" s="1"/>
      <c r="V110" s="1"/>
      <c r="W110" s="1"/>
      <c r="X110" s="1"/>
      <c r="Y110" s="1"/>
      <c r="Z110" s="1"/>
      <c r="AA110" s="1"/>
      <c r="AB110" s="1"/>
      <c r="AC110" s="1"/>
      <c r="AD110" s="16"/>
      <c r="AE110" s="15"/>
      <c r="AG110" s="16"/>
      <c r="AJ110" s="14"/>
      <c r="BH110" s="163" t="b">
        <v>0</v>
      </c>
    </row>
    <row r="111" spans="1:89" ht="14.1" customHeight="1" x14ac:dyDescent="0.15">
      <c r="E111" s="482"/>
      <c r="F111" s="484"/>
      <c r="G111" s="548"/>
      <c r="H111" s="549"/>
      <c r="I111" s="550"/>
      <c r="J111" s="266"/>
      <c r="K111" s="267"/>
      <c r="L111" s="267"/>
      <c r="M111" s="268"/>
      <c r="N111" s="1"/>
      <c r="O111" s="1" t="s">
        <v>229</v>
      </c>
      <c r="P111" s="1"/>
      <c r="Q111" s="1"/>
      <c r="R111" s="1"/>
      <c r="S111" s="1"/>
      <c r="T111" s="1"/>
      <c r="U111" s="1"/>
      <c r="V111" s="1"/>
      <c r="W111" s="1"/>
      <c r="X111" s="1"/>
      <c r="Y111" s="1"/>
      <c r="Z111" s="1"/>
      <c r="AA111" s="1"/>
      <c r="AB111" s="1"/>
      <c r="AC111" s="1"/>
      <c r="AD111" s="16"/>
      <c r="AE111" s="15"/>
      <c r="AG111" s="16"/>
      <c r="AJ111" s="14"/>
    </row>
    <row r="112" spans="1:89" ht="14.1" customHeight="1" x14ac:dyDescent="0.15">
      <c r="E112" s="482"/>
      <c r="F112" s="484"/>
      <c r="G112" s="548"/>
      <c r="H112" s="549"/>
      <c r="I112" s="550"/>
      <c r="J112" s="266"/>
      <c r="K112" s="267"/>
      <c r="L112" s="267"/>
      <c r="M112" s="268"/>
      <c r="N112" s="1"/>
      <c r="O112" s="39" t="s">
        <v>0</v>
      </c>
      <c r="P112" s="1"/>
      <c r="Q112" s="633"/>
      <c r="R112" s="633"/>
      <c r="S112" s="633"/>
      <c r="T112" s="633"/>
      <c r="U112" s="633"/>
      <c r="V112" s="1" t="s">
        <v>230</v>
      </c>
      <c r="W112" s="1"/>
      <c r="X112" s="1"/>
      <c r="Y112" s="1"/>
      <c r="Z112" s="1"/>
      <c r="AA112" s="1"/>
      <c r="AB112" s="1"/>
      <c r="AC112" s="1"/>
      <c r="AD112" s="16"/>
      <c r="AE112" s="15"/>
      <c r="AG112" s="16"/>
      <c r="AJ112" s="14"/>
    </row>
    <row r="113" spans="2:67" ht="14.1" customHeight="1" x14ac:dyDescent="0.15">
      <c r="E113" s="482"/>
      <c r="F113" s="484"/>
      <c r="G113" s="548"/>
      <c r="H113" s="549"/>
      <c r="I113" s="550"/>
      <c r="J113" s="266"/>
      <c r="K113" s="267"/>
      <c r="L113" s="267"/>
      <c r="M113" s="268"/>
      <c r="N113" s="8"/>
      <c r="O113" s="9" t="s">
        <v>231</v>
      </c>
      <c r="P113" s="9"/>
      <c r="Q113" s="9"/>
      <c r="R113" s="9"/>
      <c r="S113" s="9"/>
      <c r="T113" s="9"/>
      <c r="U113" s="9"/>
      <c r="V113" s="9"/>
      <c r="W113" s="9"/>
      <c r="X113" s="9"/>
      <c r="Y113" s="9"/>
      <c r="Z113" s="9"/>
      <c r="AA113" s="9"/>
      <c r="AB113" s="9"/>
      <c r="AC113" s="9"/>
      <c r="AD113" s="20"/>
      <c r="AE113" s="15"/>
      <c r="AG113" s="16"/>
      <c r="AJ113" s="14"/>
    </row>
    <row r="114" spans="2:67" ht="14.1" customHeight="1" x14ac:dyDescent="0.15">
      <c r="B114" s="279" t="b">
        <v>0</v>
      </c>
      <c r="E114" s="482"/>
      <c r="F114" s="484"/>
      <c r="G114" s="548"/>
      <c r="H114" s="549"/>
      <c r="I114" s="550"/>
      <c r="J114" s="266"/>
      <c r="K114" s="267"/>
      <c r="L114" s="267"/>
      <c r="M114" s="268"/>
      <c r="N114" s="310" t="str">
        <f>IF(AND(B109=TRUE,B108=TRUE),"■","□")</f>
        <v>□</v>
      </c>
      <c r="O114" s="1" t="s">
        <v>208</v>
      </c>
      <c r="P114" s="1"/>
      <c r="Q114" s="1"/>
      <c r="R114" s="1"/>
      <c r="S114" s="1"/>
      <c r="T114" s="1"/>
      <c r="U114" s="1"/>
      <c r="V114" s="1"/>
      <c r="W114" s="1"/>
      <c r="X114" s="1"/>
      <c r="Y114" s="1"/>
      <c r="Z114" s="1"/>
      <c r="AA114" s="1"/>
      <c r="AB114" s="1"/>
      <c r="AC114" s="1"/>
      <c r="AD114" s="16"/>
      <c r="AE114" s="15"/>
      <c r="AG114" s="16"/>
      <c r="AJ114" s="14"/>
      <c r="BO114" s="163" t="b">
        <v>0</v>
      </c>
    </row>
    <row r="115" spans="2:67" ht="14.1" customHeight="1" x14ac:dyDescent="0.15">
      <c r="E115" s="482"/>
      <c r="F115" s="484"/>
      <c r="G115" s="548"/>
      <c r="H115" s="549"/>
      <c r="I115" s="550"/>
      <c r="J115" s="266"/>
      <c r="K115" s="267"/>
      <c r="L115" s="267"/>
      <c r="M115" s="268"/>
      <c r="N115" s="39" t="s">
        <v>91</v>
      </c>
      <c r="O115" s="1" t="s">
        <v>232</v>
      </c>
      <c r="P115" s="1"/>
      <c r="Q115" s="1"/>
      <c r="R115" s="1"/>
      <c r="S115" s="1"/>
      <c r="T115" s="1"/>
      <c r="U115" s="1"/>
      <c r="V115" s="1"/>
      <c r="W115" s="1"/>
      <c r="X115" s="1"/>
      <c r="Y115" s="1"/>
      <c r="Z115" s="1"/>
      <c r="AA115" s="1"/>
      <c r="AB115" s="1"/>
      <c r="AC115" s="1"/>
      <c r="AD115" s="16"/>
      <c r="AE115" s="15"/>
      <c r="AG115" s="16"/>
      <c r="AJ115" s="14"/>
    </row>
    <row r="116" spans="2:67" ht="14.1" customHeight="1" x14ac:dyDescent="0.15">
      <c r="E116" s="482"/>
      <c r="F116" s="484"/>
      <c r="G116" s="548"/>
      <c r="H116" s="549"/>
      <c r="I116" s="550"/>
      <c r="J116" s="266"/>
      <c r="K116" s="267"/>
      <c r="L116" s="267"/>
      <c r="M116" s="268"/>
      <c r="N116" s="39"/>
      <c r="O116" s="1" t="s">
        <v>0</v>
      </c>
      <c r="P116" s="606"/>
      <c r="Q116" s="606"/>
      <c r="R116" s="606"/>
      <c r="S116" s="606"/>
      <c r="T116" s="1" t="s">
        <v>233</v>
      </c>
      <c r="U116" s="1"/>
      <c r="V116" s="1"/>
      <c r="AD116" s="16"/>
      <c r="AE116" s="15"/>
      <c r="AG116" s="16"/>
      <c r="AJ116" s="14"/>
    </row>
    <row r="117" spans="2:67" ht="14.1" customHeight="1" x14ac:dyDescent="0.15">
      <c r="E117" s="482"/>
      <c r="F117" s="484"/>
      <c r="G117" s="548"/>
      <c r="H117" s="549"/>
      <c r="I117" s="550"/>
      <c r="J117" s="266"/>
      <c r="K117" s="267"/>
      <c r="L117" s="267"/>
      <c r="M117" s="268"/>
      <c r="N117" s="39" t="s">
        <v>91</v>
      </c>
      <c r="O117" s="1" t="s">
        <v>222</v>
      </c>
      <c r="P117" s="1"/>
      <c r="Q117" s="1"/>
      <c r="R117" s="1"/>
      <c r="S117" s="1"/>
      <c r="T117" s="1"/>
      <c r="U117" s="1"/>
      <c r="V117" s="1"/>
      <c r="W117" s="1"/>
      <c r="X117" s="1"/>
      <c r="Y117" s="1"/>
      <c r="Z117" s="1"/>
      <c r="AA117" s="1"/>
      <c r="AB117" s="1"/>
      <c r="AC117" s="1"/>
      <c r="AD117" s="16"/>
      <c r="AE117" s="15"/>
      <c r="AG117" s="16"/>
      <c r="AJ117" s="14"/>
    </row>
    <row r="118" spans="2:67" ht="14.1" customHeight="1" x14ac:dyDescent="0.15">
      <c r="E118" s="482"/>
      <c r="F118" s="484"/>
      <c r="G118" s="548"/>
      <c r="H118" s="549"/>
      <c r="I118" s="550"/>
      <c r="J118" s="266"/>
      <c r="K118" s="267"/>
      <c r="L118" s="267"/>
      <c r="M118" s="268"/>
      <c r="N118" s="39"/>
      <c r="O118" s="1" t="s">
        <v>235</v>
      </c>
      <c r="P118" s="1"/>
      <c r="Q118" s="1"/>
      <c r="R118" s="1"/>
      <c r="S118" s="1"/>
      <c r="T118" s="1"/>
      <c r="U118" s="1"/>
      <c r="V118" s="1"/>
      <c r="W118" s="1"/>
      <c r="X118" s="1"/>
      <c r="Y118" s="1"/>
      <c r="Z118" s="1"/>
      <c r="AA118" s="1"/>
      <c r="AB118" s="1"/>
      <c r="AC118" s="1"/>
      <c r="AD118" s="16"/>
      <c r="AE118" s="15"/>
      <c r="AG118" s="16"/>
      <c r="AJ118" s="14"/>
    </row>
    <row r="119" spans="2:67" ht="14.1" customHeight="1" x14ac:dyDescent="0.15">
      <c r="E119" s="482"/>
      <c r="F119" s="484"/>
      <c r="G119" s="548"/>
      <c r="H119" s="549"/>
      <c r="I119" s="550"/>
      <c r="J119" s="266"/>
      <c r="K119" s="267"/>
      <c r="L119" s="267"/>
      <c r="M119" s="268"/>
      <c r="N119" s="39"/>
      <c r="O119" s="1" t="s">
        <v>236</v>
      </c>
      <c r="P119" s="1"/>
      <c r="Q119" s="1"/>
      <c r="R119" s="1"/>
      <c r="S119" s="1"/>
      <c r="T119" s="1"/>
      <c r="U119" s="1"/>
      <c r="V119" s="1"/>
      <c r="W119" s="1"/>
      <c r="X119" s="1"/>
      <c r="Y119" s="1"/>
      <c r="Z119" s="1"/>
      <c r="AA119" s="1"/>
      <c r="AB119" s="1"/>
      <c r="AC119" s="1"/>
      <c r="AD119" s="16"/>
      <c r="AE119" s="15"/>
      <c r="AG119" s="16"/>
      <c r="AJ119" s="14"/>
    </row>
    <row r="120" spans="2:67" ht="14.1" customHeight="1" x14ac:dyDescent="0.15">
      <c r="E120" s="482"/>
      <c r="F120" s="484"/>
      <c r="G120" s="548"/>
      <c r="H120" s="549"/>
      <c r="I120" s="550"/>
      <c r="J120" s="266"/>
      <c r="K120" s="267"/>
      <c r="L120" s="267"/>
      <c r="M120" s="268"/>
      <c r="N120" s="1"/>
      <c r="O120" s="1" t="s">
        <v>0</v>
      </c>
      <c r="P120" s="606"/>
      <c r="Q120" s="606"/>
      <c r="R120" s="606"/>
      <c r="S120" s="606"/>
      <c r="T120" s="1" t="s">
        <v>234</v>
      </c>
      <c r="V120" s="1"/>
      <c r="X120" s="1"/>
      <c r="Y120" s="1"/>
      <c r="Z120" s="1"/>
      <c r="AA120" s="1"/>
      <c r="AB120" s="1"/>
      <c r="AC120" s="1"/>
      <c r="AD120" s="16"/>
      <c r="AE120" s="15"/>
      <c r="AG120" s="16"/>
      <c r="AJ120" s="14"/>
    </row>
    <row r="121" spans="2:67" ht="14.1" customHeight="1" x14ac:dyDescent="0.15">
      <c r="B121" s="279" t="b">
        <v>0</v>
      </c>
      <c r="C121" s="279" t="b">
        <v>0</v>
      </c>
      <c r="E121" s="482"/>
      <c r="F121" s="484"/>
      <c r="G121" s="545" t="s">
        <v>269</v>
      </c>
      <c r="H121" s="546"/>
      <c r="I121" s="547"/>
      <c r="J121" s="276"/>
      <c r="K121" s="277"/>
      <c r="L121" s="277"/>
      <c r="M121" s="278"/>
      <c r="N121" s="309" t="str">
        <f>IF(AND(B129=TRUE,B100=TRUE),"■","□")</f>
        <v>□</v>
      </c>
      <c r="O121" s="6" t="s">
        <v>219</v>
      </c>
      <c r="P121" s="6"/>
      <c r="Q121" s="6"/>
      <c r="R121" s="6"/>
      <c r="S121" s="6"/>
      <c r="T121" s="6"/>
      <c r="U121" s="6"/>
      <c r="V121" s="6"/>
      <c r="W121" s="6"/>
      <c r="X121" s="6"/>
      <c r="Y121" s="6"/>
      <c r="Z121" s="6"/>
      <c r="AA121" s="6"/>
      <c r="AB121" s="6"/>
      <c r="AC121" s="6"/>
      <c r="AD121" s="6"/>
      <c r="AE121" s="184" t="str">
        <f>IF(B129=TRUE,"■","□")</f>
        <v>□</v>
      </c>
      <c r="AF121" s="86" t="s">
        <v>217</v>
      </c>
      <c r="AG121" s="87"/>
      <c r="AH121" s="6"/>
      <c r="AI121" s="6"/>
      <c r="AJ121" s="7"/>
    </row>
    <row r="122" spans="2:67" ht="14.1" customHeight="1" x14ac:dyDescent="0.15">
      <c r="C122" s="279" t="b">
        <v>0</v>
      </c>
      <c r="E122" s="482"/>
      <c r="F122" s="484"/>
      <c r="G122" s="548"/>
      <c r="H122" s="549"/>
      <c r="I122" s="550"/>
      <c r="J122" s="266"/>
      <c r="K122" s="267"/>
      <c r="L122" s="267"/>
      <c r="M122" s="268"/>
      <c r="N122" s="39" t="s">
        <v>91</v>
      </c>
      <c r="O122" s="1" t="s">
        <v>220</v>
      </c>
      <c r="P122" s="1"/>
      <c r="Q122" s="1"/>
      <c r="R122" s="1"/>
      <c r="S122" s="1"/>
      <c r="T122" s="1"/>
      <c r="U122" s="1"/>
      <c r="V122" s="1"/>
      <c r="W122" s="1"/>
      <c r="X122" s="1"/>
      <c r="Y122" s="1"/>
      <c r="Z122" s="1"/>
      <c r="AA122" s="1"/>
      <c r="AB122" s="1"/>
      <c r="AC122" s="1"/>
      <c r="AD122" s="1"/>
      <c r="AE122" s="45" t="str">
        <f>IF(B129=TRUE,"■","□")</f>
        <v>□</v>
      </c>
      <c r="AF122" s="21"/>
      <c r="AG122" s="90"/>
      <c r="AJ122" s="14"/>
    </row>
    <row r="123" spans="2:67" ht="14.1" customHeight="1" x14ac:dyDescent="0.15">
      <c r="E123" s="482"/>
      <c r="F123" s="484"/>
      <c r="G123" s="548"/>
      <c r="H123" s="549"/>
      <c r="I123" s="550"/>
      <c r="J123" s="266"/>
      <c r="K123" s="267"/>
      <c r="L123" s="267"/>
      <c r="M123" s="268"/>
      <c r="N123" s="1"/>
      <c r="O123" s="39" t="s">
        <v>0</v>
      </c>
      <c r="P123" s="1"/>
      <c r="Q123" s="632"/>
      <c r="R123" s="632"/>
      <c r="S123" s="632"/>
      <c r="T123" s="632"/>
      <c r="U123" s="632"/>
      <c r="V123" s="1" t="s">
        <v>221</v>
      </c>
      <c r="W123" s="1"/>
      <c r="X123" s="1"/>
      <c r="Y123" s="1"/>
      <c r="Z123" s="1"/>
      <c r="AA123" s="1"/>
      <c r="AB123" s="1"/>
      <c r="AC123" s="1"/>
      <c r="AD123" s="1"/>
      <c r="AE123" s="15"/>
      <c r="AF123" s="21"/>
      <c r="AG123" s="90"/>
      <c r="AJ123" s="14"/>
    </row>
    <row r="124" spans="2:67" ht="14.1" customHeight="1" x14ac:dyDescent="0.15">
      <c r="E124" s="482"/>
      <c r="F124" s="484"/>
      <c r="G124" s="548"/>
      <c r="H124" s="549"/>
      <c r="I124" s="550"/>
      <c r="J124" s="266"/>
      <c r="K124" s="267"/>
      <c r="L124" s="267"/>
      <c r="M124" s="268"/>
      <c r="N124" s="39" t="s">
        <v>91</v>
      </c>
      <c r="O124" s="1" t="s">
        <v>222</v>
      </c>
      <c r="P124" s="1"/>
      <c r="Q124" s="1"/>
      <c r="R124" s="1"/>
      <c r="S124" s="1"/>
      <c r="T124" s="1"/>
      <c r="U124" s="1"/>
      <c r="V124" s="1"/>
      <c r="W124" s="1"/>
      <c r="X124" s="1"/>
      <c r="Y124" s="1"/>
      <c r="Z124" s="1"/>
      <c r="AA124" s="1"/>
      <c r="AB124" s="1"/>
      <c r="AC124" s="1"/>
      <c r="AD124" s="16"/>
      <c r="AE124" s="15"/>
      <c r="AG124" s="16"/>
      <c r="AJ124" s="14"/>
    </row>
    <row r="125" spans="2:67" ht="14.1" customHeight="1" x14ac:dyDescent="0.15">
      <c r="E125" s="482"/>
      <c r="F125" s="484"/>
      <c r="G125" s="548"/>
      <c r="H125" s="549"/>
      <c r="I125" s="550"/>
      <c r="J125" s="266"/>
      <c r="K125" s="267"/>
      <c r="L125" s="267"/>
      <c r="M125" s="268"/>
      <c r="N125" s="39"/>
      <c r="O125" s="1" t="s">
        <v>223</v>
      </c>
      <c r="P125" s="1"/>
      <c r="Q125" s="1"/>
      <c r="R125" s="1"/>
      <c r="S125" s="1"/>
      <c r="T125" s="1"/>
      <c r="U125" s="1"/>
      <c r="V125" s="1"/>
      <c r="W125" s="1"/>
      <c r="X125" s="1"/>
      <c r="Y125" s="1"/>
      <c r="Z125" s="1"/>
      <c r="AA125" s="1"/>
      <c r="AB125" s="1"/>
      <c r="AC125" s="1"/>
      <c r="AD125" s="16"/>
      <c r="AE125" s="15"/>
      <c r="AG125" s="16"/>
      <c r="AJ125" s="14"/>
    </row>
    <row r="126" spans="2:67" ht="14.1" customHeight="1" x14ac:dyDescent="0.15">
      <c r="E126" s="482"/>
      <c r="F126" s="484"/>
      <c r="G126" s="548"/>
      <c r="H126" s="549"/>
      <c r="I126" s="550"/>
      <c r="J126" s="266"/>
      <c r="K126" s="267"/>
      <c r="L126" s="267"/>
      <c r="M126" s="268"/>
      <c r="N126" s="1"/>
      <c r="O126" s="39" t="s">
        <v>0</v>
      </c>
      <c r="P126" s="1"/>
      <c r="Q126" s="632"/>
      <c r="R126" s="632"/>
      <c r="S126" s="632"/>
      <c r="T126" s="632"/>
      <c r="U126" s="632"/>
      <c r="V126" s="1" t="s">
        <v>224</v>
      </c>
      <c r="W126" s="1"/>
      <c r="X126" s="1"/>
      <c r="Y126" s="1"/>
      <c r="Z126" s="1"/>
      <c r="AA126" s="1"/>
      <c r="AB126" s="1"/>
      <c r="AC126" s="1"/>
      <c r="AD126" s="16"/>
      <c r="AE126" s="15"/>
      <c r="AG126" s="16"/>
      <c r="AJ126" s="14"/>
    </row>
    <row r="127" spans="2:67" ht="14.1" customHeight="1" x14ac:dyDescent="0.15">
      <c r="E127" s="482"/>
      <c r="F127" s="484"/>
      <c r="G127" s="548"/>
      <c r="H127" s="549"/>
      <c r="I127" s="550"/>
      <c r="J127" s="266"/>
      <c r="K127" s="267"/>
      <c r="L127" s="267"/>
      <c r="M127" s="268"/>
      <c r="N127" s="39" t="s">
        <v>91</v>
      </c>
      <c r="O127" s="1" t="s">
        <v>226</v>
      </c>
      <c r="P127" s="1"/>
      <c r="Q127" s="1"/>
      <c r="R127" s="1"/>
      <c r="S127" s="1"/>
      <c r="T127" s="1"/>
      <c r="U127" s="1"/>
      <c r="V127" s="1"/>
      <c r="W127" s="1"/>
      <c r="X127" s="1"/>
      <c r="Y127" s="1"/>
      <c r="Z127" s="1"/>
      <c r="AA127" s="1"/>
      <c r="AB127" s="1"/>
      <c r="AC127" s="1"/>
      <c r="AD127" s="16"/>
      <c r="AE127" s="15"/>
      <c r="AG127" s="16"/>
      <c r="AJ127" s="14"/>
    </row>
    <row r="128" spans="2:67" ht="14.1" customHeight="1" x14ac:dyDescent="0.15">
      <c r="E128" s="482"/>
      <c r="F128" s="484"/>
      <c r="G128" s="548"/>
      <c r="H128" s="549"/>
      <c r="I128" s="550"/>
      <c r="J128" s="266"/>
      <c r="K128" s="267"/>
      <c r="L128" s="267"/>
      <c r="M128" s="268"/>
      <c r="N128" s="39"/>
      <c r="O128" s="1" t="s">
        <v>225</v>
      </c>
      <c r="P128" s="1"/>
      <c r="Q128" s="1"/>
      <c r="R128" s="1"/>
      <c r="S128" s="1"/>
      <c r="T128" s="1"/>
      <c r="U128" s="1"/>
      <c r="V128" s="1"/>
      <c r="W128" s="1"/>
      <c r="X128" s="1"/>
      <c r="Y128" s="1"/>
      <c r="Z128" s="1"/>
      <c r="AA128" s="1"/>
      <c r="AB128" s="1"/>
      <c r="AC128" s="1"/>
      <c r="AD128" s="16"/>
      <c r="AE128" s="15"/>
      <c r="AG128" s="16"/>
      <c r="AJ128" s="14"/>
    </row>
    <row r="129" spans="1:60" ht="14.1" customHeight="1" x14ac:dyDescent="0.15">
      <c r="A129" s="279" t="b">
        <v>0</v>
      </c>
      <c r="B129" s="311" t="b">
        <f>IF(OR(A129=TRUE,A130=TRUE,A131=TRUE,A132=TRUE,A133=TRUE),TRUE,FALSE)</f>
        <v>0</v>
      </c>
      <c r="E129" s="482"/>
      <c r="F129" s="484"/>
      <c r="G129" s="548"/>
      <c r="H129" s="549"/>
      <c r="I129" s="550"/>
      <c r="J129" s="45" t="str">
        <f>IF(A129=TRUE,"■","□")</f>
        <v>□</v>
      </c>
      <c r="K129" s="269" t="s">
        <v>240</v>
      </c>
      <c r="L129" s="267"/>
      <c r="M129" s="268"/>
      <c r="N129" s="1"/>
      <c r="O129" s="39" t="s">
        <v>0</v>
      </c>
      <c r="P129" s="1"/>
      <c r="Q129" s="632"/>
      <c r="R129" s="632"/>
      <c r="S129" s="632"/>
      <c r="T129" s="632"/>
      <c r="U129" s="632"/>
      <c r="V129" s="1" t="s">
        <v>227</v>
      </c>
      <c r="W129" s="1"/>
      <c r="X129" s="1"/>
      <c r="Y129" s="1"/>
      <c r="Z129" s="1"/>
      <c r="AA129" s="1"/>
      <c r="AB129" s="1"/>
      <c r="AC129" s="1"/>
      <c r="AD129" s="16"/>
      <c r="AE129" s="15"/>
      <c r="AG129" s="16"/>
      <c r="AH129" s="647" t="str">
        <f>IF(B129=TRUE,"☑　適","□　適")</f>
        <v>□　適</v>
      </c>
      <c r="AI129" s="648"/>
      <c r="AJ129" s="649"/>
      <c r="BH129" s="163" t="b">
        <v>0</v>
      </c>
    </row>
    <row r="130" spans="1:60" ht="14.1" customHeight="1" x14ac:dyDescent="0.15">
      <c r="A130" s="279" t="b">
        <v>0</v>
      </c>
      <c r="B130" s="311" t="b">
        <f>IF(AND(A56=TRUE,A17=TRUE),TRUE,FALSE)</f>
        <v>0</v>
      </c>
      <c r="C130" s="279" t="s">
        <v>293</v>
      </c>
      <c r="E130" s="482"/>
      <c r="F130" s="484"/>
      <c r="G130" s="548"/>
      <c r="H130" s="549"/>
      <c r="I130" s="550"/>
      <c r="J130" s="45" t="str">
        <f>IF(A130=TRUE,"■","□")</f>
        <v>□</v>
      </c>
      <c r="K130" s="269" t="s">
        <v>241</v>
      </c>
      <c r="L130" s="267"/>
      <c r="M130" s="268"/>
      <c r="N130" s="57" t="s">
        <v>91</v>
      </c>
      <c r="O130" s="48" t="s">
        <v>222</v>
      </c>
      <c r="P130" s="48"/>
      <c r="Q130" s="48"/>
      <c r="R130" s="48"/>
      <c r="S130" s="48"/>
      <c r="T130" s="48"/>
      <c r="U130" s="48"/>
      <c r="V130" s="48"/>
      <c r="W130" s="48"/>
      <c r="X130" s="48"/>
      <c r="Y130" s="48"/>
      <c r="Z130" s="48"/>
      <c r="AA130" s="48"/>
      <c r="AB130" s="48"/>
      <c r="AC130" s="48"/>
      <c r="AD130" s="49"/>
      <c r="AE130" s="15"/>
      <c r="AG130" s="16"/>
      <c r="AJ130" s="14"/>
      <c r="BH130" s="163" t="b">
        <v>0</v>
      </c>
    </row>
    <row r="131" spans="1:60" ht="14.1" customHeight="1" x14ac:dyDescent="0.15">
      <c r="A131" s="279" t="b">
        <v>0</v>
      </c>
      <c r="E131" s="482"/>
      <c r="F131" s="484"/>
      <c r="G131" s="548"/>
      <c r="H131" s="549"/>
      <c r="I131" s="550"/>
      <c r="J131" s="45" t="str">
        <f>IF(A131=TRUE,"■","□")</f>
        <v>□</v>
      </c>
      <c r="K131" s="269" t="s">
        <v>242</v>
      </c>
      <c r="L131" s="267"/>
      <c r="M131" s="268"/>
      <c r="N131" s="1"/>
      <c r="O131" s="1" t="s">
        <v>228</v>
      </c>
      <c r="P131" s="1"/>
      <c r="Q131" s="1"/>
      <c r="R131" s="1"/>
      <c r="S131" s="1"/>
      <c r="T131" s="1"/>
      <c r="U131" s="1"/>
      <c r="V131" s="1"/>
      <c r="W131" s="1"/>
      <c r="X131" s="1"/>
      <c r="Y131" s="1"/>
      <c r="Z131" s="1"/>
      <c r="AA131" s="1"/>
      <c r="AB131" s="1"/>
      <c r="AC131" s="1"/>
      <c r="AD131" s="16"/>
      <c r="AE131" s="15"/>
      <c r="AG131" s="16"/>
      <c r="AJ131" s="14"/>
      <c r="BH131" s="163" t="b">
        <v>0</v>
      </c>
    </row>
    <row r="132" spans="1:60" ht="14.1" customHeight="1" x14ac:dyDescent="0.15">
      <c r="A132" s="279" t="b">
        <v>0</v>
      </c>
      <c r="E132" s="482"/>
      <c r="F132" s="484"/>
      <c r="G132" s="548"/>
      <c r="H132" s="549"/>
      <c r="I132" s="550"/>
      <c r="J132" s="45" t="str">
        <f>IF(A132=TRUE,"■","□")</f>
        <v>□</v>
      </c>
      <c r="K132" s="269" t="s">
        <v>243</v>
      </c>
      <c r="L132" s="267"/>
      <c r="M132" s="268"/>
      <c r="N132" s="1"/>
      <c r="O132" s="1" t="s">
        <v>229</v>
      </c>
      <c r="P132" s="1"/>
      <c r="Q132" s="1"/>
      <c r="R132" s="1"/>
      <c r="S132" s="1"/>
      <c r="T132" s="1"/>
      <c r="U132" s="1"/>
      <c r="V132" s="1"/>
      <c r="W132" s="1"/>
      <c r="X132" s="1"/>
      <c r="Y132" s="1"/>
      <c r="Z132" s="1"/>
      <c r="AA132" s="1"/>
      <c r="AB132" s="1"/>
      <c r="AC132" s="1"/>
      <c r="AD132" s="16"/>
      <c r="AE132" s="15"/>
      <c r="AG132" s="16"/>
      <c r="AJ132" s="14"/>
    </row>
    <row r="133" spans="1:60" ht="14.1" customHeight="1" x14ac:dyDescent="0.15">
      <c r="A133" s="279" t="b">
        <v>0</v>
      </c>
      <c r="E133" s="482"/>
      <c r="F133" s="484"/>
      <c r="G133" s="548"/>
      <c r="H133" s="549"/>
      <c r="I133" s="550"/>
      <c r="J133" s="45" t="str">
        <f>IF(A133=TRUE,"■","□")</f>
        <v>□</v>
      </c>
      <c r="K133" s="269" t="s">
        <v>244</v>
      </c>
      <c r="L133" s="267"/>
      <c r="M133" s="268"/>
      <c r="N133" s="1"/>
      <c r="O133" s="39" t="s">
        <v>0</v>
      </c>
      <c r="P133" s="1"/>
      <c r="Q133" s="633"/>
      <c r="R133" s="633"/>
      <c r="S133" s="633"/>
      <c r="T133" s="633"/>
      <c r="U133" s="633"/>
      <c r="V133" s="1" t="s">
        <v>245</v>
      </c>
      <c r="W133" s="1"/>
      <c r="X133" s="1"/>
      <c r="Y133" s="1"/>
      <c r="Z133" s="1"/>
      <c r="AA133" s="1"/>
      <c r="AB133" s="1"/>
      <c r="AC133" s="1"/>
      <c r="AD133" s="16"/>
      <c r="AE133" s="15"/>
      <c r="AG133" s="16"/>
      <c r="AJ133" s="14"/>
    </row>
    <row r="134" spans="1:60" ht="14.1" customHeight="1" x14ac:dyDescent="0.15">
      <c r="E134" s="482"/>
      <c r="F134" s="484"/>
      <c r="G134" s="548"/>
      <c r="H134" s="549"/>
      <c r="I134" s="550"/>
      <c r="J134" s="266"/>
      <c r="K134" s="267"/>
      <c r="L134" s="267"/>
      <c r="M134" s="268"/>
      <c r="N134" s="8"/>
      <c r="O134" s="9" t="s">
        <v>231</v>
      </c>
      <c r="P134" s="9"/>
      <c r="Q134" s="9"/>
      <c r="R134" s="9"/>
      <c r="S134" s="9"/>
      <c r="T134" s="9"/>
      <c r="U134" s="9"/>
      <c r="V134" s="9"/>
      <c r="W134" s="9"/>
      <c r="X134" s="9"/>
      <c r="Y134" s="9"/>
      <c r="Z134" s="9"/>
      <c r="AA134" s="9"/>
      <c r="AB134" s="9"/>
      <c r="AC134" s="9"/>
      <c r="AD134" s="20"/>
      <c r="AE134" s="15"/>
      <c r="AG134" s="16"/>
      <c r="AJ134" s="14"/>
    </row>
    <row r="135" spans="1:60" ht="14.1" customHeight="1" x14ac:dyDescent="0.15">
      <c r="B135" s="279" t="b">
        <v>0</v>
      </c>
      <c r="E135" s="482"/>
      <c r="F135" s="484"/>
      <c r="G135" s="548"/>
      <c r="H135" s="549"/>
      <c r="I135" s="550"/>
      <c r="J135" s="266"/>
      <c r="K135" s="267"/>
      <c r="L135" s="267"/>
      <c r="M135" s="268"/>
      <c r="N135" s="310" t="str">
        <f>IF(AND(B130=TRUE,B129=TRUE),"■","□")</f>
        <v>□</v>
      </c>
      <c r="O135" s="1" t="s">
        <v>208</v>
      </c>
      <c r="P135" s="1"/>
      <c r="Q135" s="1"/>
      <c r="R135" s="1"/>
      <c r="S135" s="1"/>
      <c r="T135" s="1"/>
      <c r="U135" s="1"/>
      <c r="V135" s="1"/>
      <c r="W135" s="1"/>
      <c r="X135" s="1"/>
      <c r="Y135" s="1"/>
      <c r="Z135" s="1"/>
      <c r="AA135" s="1"/>
      <c r="AB135" s="1"/>
      <c r="AC135" s="1"/>
      <c r="AD135" s="16"/>
      <c r="AE135" s="15"/>
      <c r="AG135" s="16"/>
      <c r="AJ135" s="14"/>
    </row>
    <row r="136" spans="1:60" ht="14.1" customHeight="1" x14ac:dyDescent="0.15">
      <c r="E136" s="482"/>
      <c r="F136" s="484"/>
      <c r="G136" s="548"/>
      <c r="H136" s="549"/>
      <c r="I136" s="550"/>
      <c r="J136" s="266"/>
      <c r="K136" s="267"/>
      <c r="L136" s="267"/>
      <c r="M136" s="268"/>
      <c r="N136" s="39" t="s">
        <v>91</v>
      </c>
      <c r="O136" s="1" t="s">
        <v>232</v>
      </c>
      <c r="P136" s="1"/>
      <c r="Q136" s="1"/>
      <c r="R136" s="1"/>
      <c r="S136" s="1"/>
      <c r="T136" s="1"/>
      <c r="U136" s="1"/>
      <c r="V136" s="1"/>
      <c r="W136" s="1"/>
      <c r="X136" s="1"/>
      <c r="Y136" s="1"/>
      <c r="Z136" s="1"/>
      <c r="AA136" s="1"/>
      <c r="AB136" s="1"/>
      <c r="AC136" s="1"/>
      <c r="AD136" s="16"/>
      <c r="AE136" s="15"/>
      <c r="AG136" s="16"/>
      <c r="AJ136" s="14"/>
    </row>
    <row r="137" spans="1:60" ht="14.1" customHeight="1" x14ac:dyDescent="0.15">
      <c r="E137" s="482"/>
      <c r="F137" s="484"/>
      <c r="G137" s="548"/>
      <c r="H137" s="549"/>
      <c r="I137" s="550"/>
      <c r="J137" s="266"/>
      <c r="K137" s="267"/>
      <c r="L137" s="267"/>
      <c r="M137" s="268"/>
      <c r="N137" s="39"/>
      <c r="O137" s="1" t="s">
        <v>0</v>
      </c>
      <c r="P137" s="606"/>
      <c r="Q137" s="606"/>
      <c r="R137" s="606"/>
      <c r="S137" s="606"/>
      <c r="T137" s="1" t="s">
        <v>233</v>
      </c>
      <c r="U137" s="1"/>
      <c r="V137" s="1"/>
      <c r="AD137" s="16"/>
      <c r="AE137" s="15"/>
      <c r="AG137" s="16"/>
      <c r="AJ137" s="14"/>
    </row>
    <row r="138" spans="1:60" ht="14.1" customHeight="1" x14ac:dyDescent="0.15">
      <c r="E138" s="482"/>
      <c r="F138" s="484"/>
      <c r="G138" s="548"/>
      <c r="H138" s="549"/>
      <c r="I138" s="550"/>
      <c r="J138" s="266"/>
      <c r="K138" s="267"/>
      <c r="L138" s="267"/>
      <c r="M138" s="268"/>
      <c r="N138" s="39" t="s">
        <v>91</v>
      </c>
      <c r="O138" s="1" t="s">
        <v>222</v>
      </c>
      <c r="P138" s="1"/>
      <c r="Q138" s="1"/>
      <c r="R138" s="1"/>
      <c r="S138" s="1"/>
      <c r="T138" s="1"/>
      <c r="U138" s="1"/>
      <c r="V138" s="1"/>
      <c r="W138" s="1"/>
      <c r="X138" s="1"/>
      <c r="Y138" s="1"/>
      <c r="Z138" s="1"/>
      <c r="AA138" s="1"/>
      <c r="AB138" s="1"/>
      <c r="AC138" s="1"/>
      <c r="AD138" s="16"/>
      <c r="AE138" s="15"/>
      <c r="AG138" s="16"/>
      <c r="AJ138" s="14"/>
    </row>
    <row r="139" spans="1:60" ht="14.1" customHeight="1" x14ac:dyDescent="0.15">
      <c r="E139" s="482"/>
      <c r="F139" s="484"/>
      <c r="G139" s="548"/>
      <c r="H139" s="549"/>
      <c r="I139" s="550"/>
      <c r="J139" s="266"/>
      <c r="K139" s="267"/>
      <c r="L139" s="267"/>
      <c r="M139" s="268"/>
      <c r="N139" s="39"/>
      <c r="O139" s="1" t="s">
        <v>235</v>
      </c>
      <c r="P139" s="1"/>
      <c r="Q139" s="1"/>
      <c r="R139" s="1"/>
      <c r="S139" s="1"/>
      <c r="T139" s="1"/>
      <c r="U139" s="1"/>
      <c r="V139" s="1"/>
      <c r="W139" s="1"/>
      <c r="X139" s="1"/>
      <c r="Y139" s="1"/>
      <c r="Z139" s="1"/>
      <c r="AA139" s="1"/>
      <c r="AB139" s="1"/>
      <c r="AC139" s="1"/>
      <c r="AD139" s="16"/>
      <c r="AE139" s="15"/>
      <c r="AG139" s="16"/>
      <c r="AJ139" s="14"/>
    </row>
    <row r="140" spans="1:60" ht="14.1" customHeight="1" x14ac:dyDescent="0.15">
      <c r="E140" s="482"/>
      <c r="F140" s="484"/>
      <c r="G140" s="548"/>
      <c r="H140" s="549"/>
      <c r="I140" s="550"/>
      <c r="J140" s="266"/>
      <c r="K140" s="267"/>
      <c r="L140" s="267"/>
      <c r="M140" s="268"/>
      <c r="N140" s="39"/>
      <c r="O140" s="1" t="s">
        <v>236</v>
      </c>
      <c r="P140" s="1"/>
      <c r="Q140" s="1"/>
      <c r="R140" s="1"/>
      <c r="S140" s="1"/>
      <c r="T140" s="1"/>
      <c r="U140" s="1"/>
      <c r="V140" s="1"/>
      <c r="W140" s="1"/>
      <c r="X140" s="1"/>
      <c r="Y140" s="1"/>
      <c r="Z140" s="1"/>
      <c r="AA140" s="1"/>
      <c r="AB140" s="1"/>
      <c r="AC140" s="1"/>
      <c r="AD140" s="16"/>
      <c r="AE140" s="15"/>
      <c r="AG140" s="16"/>
      <c r="AJ140" s="14"/>
    </row>
    <row r="141" spans="1:60" ht="14.1" customHeight="1" thickBot="1" x14ac:dyDescent="0.2">
      <c r="E141" s="485"/>
      <c r="F141" s="487"/>
      <c r="G141" s="636"/>
      <c r="H141" s="637"/>
      <c r="I141" s="638"/>
      <c r="J141" s="273"/>
      <c r="K141" s="274"/>
      <c r="L141" s="274"/>
      <c r="M141" s="275"/>
      <c r="N141" s="23"/>
      <c r="O141" s="23" t="s">
        <v>0</v>
      </c>
      <c r="P141" s="634"/>
      <c r="Q141" s="634"/>
      <c r="R141" s="634"/>
      <c r="S141" s="634"/>
      <c r="T141" s="23" t="s">
        <v>246</v>
      </c>
      <c r="U141" s="69"/>
      <c r="V141" s="23"/>
      <c r="W141" s="69"/>
      <c r="X141" s="23"/>
      <c r="Y141" s="23"/>
      <c r="Z141" s="23"/>
      <c r="AA141" s="23"/>
      <c r="AB141" s="23"/>
      <c r="AC141" s="23"/>
      <c r="AD141" s="32"/>
      <c r="AE141" s="22"/>
      <c r="AF141" s="23"/>
      <c r="AG141" s="32"/>
      <c r="AH141" s="23"/>
      <c r="AI141" s="23"/>
      <c r="AJ141" s="264"/>
    </row>
    <row r="142" spans="1:60" ht="14.1" customHeight="1" x14ac:dyDescent="0.15">
      <c r="A142" s="279" t="b">
        <v>0</v>
      </c>
      <c r="C142" s="279" t="b">
        <v>0</v>
      </c>
      <c r="E142" s="630" t="s">
        <v>248</v>
      </c>
      <c r="F142" s="631"/>
      <c r="G142" s="650" t="s">
        <v>268</v>
      </c>
      <c r="H142" s="651"/>
      <c r="I142" s="652"/>
      <c r="J142" s="317" t="str">
        <f>IF(A142=TRUE,"■","□")</f>
        <v>□</v>
      </c>
      <c r="K142" s="299"/>
      <c r="L142" s="299"/>
      <c r="M142" s="300"/>
      <c r="N142" s="281" t="s">
        <v>250</v>
      </c>
      <c r="O142" s="81"/>
      <c r="P142" s="81"/>
      <c r="Q142" s="81"/>
      <c r="R142" s="81"/>
      <c r="S142" s="81"/>
      <c r="T142" s="81"/>
      <c r="U142" s="81"/>
      <c r="V142" s="81"/>
      <c r="W142" s="81"/>
      <c r="X142" s="81"/>
      <c r="Y142" s="81"/>
      <c r="Z142" s="81"/>
      <c r="AA142" s="81"/>
      <c r="AB142" s="81"/>
      <c r="AC142" s="81"/>
      <c r="AD142" s="82"/>
      <c r="AE142" s="262" t="str">
        <f>IF(AND(A56=TRUE,A142=TRUE),"■","□")</f>
        <v>□</v>
      </c>
      <c r="AF142" s="270" t="s">
        <v>217</v>
      </c>
      <c r="AG142" s="271"/>
      <c r="AH142" s="81"/>
      <c r="AI142" s="81"/>
      <c r="AJ142" s="272"/>
    </row>
    <row r="143" spans="1:60" ht="14.1" customHeight="1" x14ac:dyDescent="0.15">
      <c r="A143" s="279" t="b">
        <v>0</v>
      </c>
      <c r="C143" s="279" t="b">
        <v>0</v>
      </c>
      <c r="E143" s="482"/>
      <c r="F143" s="484"/>
      <c r="G143" s="470"/>
      <c r="H143" s="471"/>
      <c r="I143" s="472"/>
      <c r="J143" s="551" t="s">
        <v>249</v>
      </c>
      <c r="K143" s="517"/>
      <c r="L143" s="517"/>
      <c r="M143" s="552"/>
      <c r="N143" s="307" t="str">
        <f>IF(AND(A56=TRUE,A142=TRUE,A27=TRUE),"■","□")</f>
        <v>□</v>
      </c>
      <c r="O143" s="9" t="s">
        <v>251</v>
      </c>
      <c r="P143" s="9"/>
      <c r="Q143" s="9"/>
      <c r="R143" s="9"/>
      <c r="S143" s="9"/>
      <c r="T143" s="316" t="str">
        <f>IF(AND(A56=TRUE,A142=TRUE,A17=TRUE),"■","□")</f>
        <v>□</v>
      </c>
      <c r="U143" s="9" t="s">
        <v>131</v>
      </c>
      <c r="V143" s="9"/>
      <c r="W143" s="9"/>
      <c r="X143" s="9"/>
      <c r="Y143" s="9"/>
      <c r="Z143" s="316" t="str">
        <f>IF(AND(A56=TRUE,A142=TRUE,A36=TRUE),"■","□")</f>
        <v>□</v>
      </c>
      <c r="AA143" s="9" t="s">
        <v>252</v>
      </c>
      <c r="AB143" s="9"/>
      <c r="AC143" s="9"/>
      <c r="AD143" s="20"/>
      <c r="AE143" s="45" t="str">
        <f>IF(AND(A56=TRUE,A142=TRUE),"■","□")</f>
        <v>□</v>
      </c>
      <c r="AF143" s="21"/>
      <c r="AG143" s="90"/>
      <c r="AJ143" s="14"/>
    </row>
    <row r="144" spans="1:60" ht="14.1" customHeight="1" x14ac:dyDescent="0.15">
      <c r="A144" s="279" t="b">
        <v>0</v>
      </c>
      <c r="E144" s="482"/>
      <c r="F144" s="484"/>
      <c r="G144" s="470"/>
      <c r="H144" s="471"/>
      <c r="I144" s="472"/>
      <c r="J144" s="551"/>
      <c r="K144" s="517"/>
      <c r="L144" s="517"/>
      <c r="M144" s="552"/>
      <c r="N144" s="309" t="str">
        <f>IF(AND(A56=TRUE,A142=TRUE,B100=TRUE),"■","□")</f>
        <v>□</v>
      </c>
      <c r="O144" s="1" t="s">
        <v>219</v>
      </c>
      <c r="P144" s="1"/>
      <c r="Q144" s="1"/>
      <c r="R144" s="1"/>
      <c r="S144" s="1"/>
      <c r="T144" s="46"/>
      <c r="U144" s="1"/>
      <c r="V144" s="1"/>
      <c r="W144" s="1"/>
      <c r="X144" s="1"/>
      <c r="Y144" s="1"/>
      <c r="Z144" s="46"/>
      <c r="AA144" s="1"/>
      <c r="AB144" s="1"/>
      <c r="AC144" s="1"/>
      <c r="AD144" s="1"/>
      <c r="AE144" s="45"/>
      <c r="AF144" s="21"/>
      <c r="AG144" s="90"/>
      <c r="AJ144" s="14"/>
    </row>
    <row r="145" spans="1:89" ht="14.1" customHeight="1" x14ac:dyDescent="0.15">
      <c r="A145" s="279" t="b">
        <v>0</v>
      </c>
      <c r="E145" s="482"/>
      <c r="F145" s="484"/>
      <c r="G145" s="470"/>
      <c r="H145" s="471"/>
      <c r="I145" s="472"/>
      <c r="J145" s="551"/>
      <c r="K145" s="517"/>
      <c r="L145" s="517"/>
      <c r="M145" s="552"/>
      <c r="N145" s="39" t="s">
        <v>91</v>
      </c>
      <c r="O145" s="1" t="s">
        <v>253</v>
      </c>
      <c r="P145" s="1"/>
      <c r="Q145" s="1"/>
      <c r="R145" s="1"/>
      <c r="S145" s="1"/>
      <c r="T145" s="46"/>
      <c r="U145" s="1"/>
      <c r="V145" s="1"/>
      <c r="W145" s="1"/>
      <c r="X145" s="1"/>
      <c r="Y145" s="1"/>
      <c r="Z145" s="46"/>
      <c r="AA145" s="1"/>
      <c r="AB145" s="1"/>
      <c r="AC145" s="1"/>
      <c r="AD145" s="1"/>
      <c r="AE145" s="45"/>
      <c r="AF145" s="21"/>
      <c r="AG145" s="90"/>
      <c r="AJ145" s="14"/>
    </row>
    <row r="146" spans="1:89" ht="14.1" customHeight="1" x14ac:dyDescent="0.15">
      <c r="A146" s="335" t="b">
        <v>0</v>
      </c>
      <c r="E146" s="482"/>
      <c r="F146" s="484"/>
      <c r="G146" s="470"/>
      <c r="H146" s="471"/>
      <c r="I146" s="472"/>
      <c r="J146" s="551"/>
      <c r="K146" s="517"/>
      <c r="L146" s="517"/>
      <c r="M146" s="552"/>
      <c r="N146" s="1"/>
      <c r="O146" s="39" t="s">
        <v>0</v>
      </c>
      <c r="P146" s="1"/>
      <c r="Q146" s="632"/>
      <c r="R146" s="632"/>
      <c r="S146" s="632"/>
      <c r="T146" s="632"/>
      <c r="U146" s="632"/>
      <c r="V146" s="1" t="s">
        <v>110</v>
      </c>
      <c r="W146" s="1"/>
      <c r="X146" s="1"/>
      <c r="Y146" s="1"/>
      <c r="Z146" s="1"/>
      <c r="AA146" s="1"/>
      <c r="AB146" s="1"/>
      <c r="AC146" s="1"/>
      <c r="AD146" s="1"/>
      <c r="AE146" s="15"/>
      <c r="AF146" s="21"/>
      <c r="AG146" s="90"/>
      <c r="AJ146" s="14"/>
    </row>
    <row r="147" spans="1:89" ht="14.1" customHeight="1" x14ac:dyDescent="0.15">
      <c r="A147" s="335"/>
      <c r="E147" s="482"/>
      <c r="F147" s="484"/>
      <c r="G147" s="470"/>
      <c r="H147" s="471"/>
      <c r="I147" s="472"/>
      <c r="J147" s="551"/>
      <c r="K147" s="517"/>
      <c r="L147" s="517"/>
      <c r="M147" s="552"/>
      <c r="N147" s="39" t="s">
        <v>91</v>
      </c>
      <c r="O147" s="1" t="s">
        <v>111</v>
      </c>
      <c r="P147" s="1"/>
      <c r="Q147" s="1"/>
      <c r="R147" s="1"/>
      <c r="S147" s="1"/>
      <c r="T147" s="1"/>
      <c r="U147" s="1"/>
      <c r="V147" s="1"/>
      <c r="W147" s="1"/>
      <c r="X147" s="1"/>
      <c r="Y147" s="1"/>
      <c r="Z147" s="1"/>
      <c r="AA147" s="1"/>
      <c r="AB147" s="1"/>
      <c r="AC147" s="1"/>
      <c r="AD147" s="16"/>
      <c r="AE147" s="15"/>
      <c r="AG147" s="16"/>
      <c r="AJ147" s="14"/>
    </row>
    <row r="148" spans="1:89" ht="14.1" customHeight="1" x14ac:dyDescent="0.15">
      <c r="E148" s="482"/>
      <c r="F148" s="484"/>
      <c r="G148" s="470"/>
      <c r="H148" s="471"/>
      <c r="I148" s="472"/>
      <c r="J148" s="551"/>
      <c r="K148" s="517"/>
      <c r="L148" s="517"/>
      <c r="M148" s="552"/>
      <c r="N148" s="1"/>
      <c r="O148" s="39" t="s">
        <v>0</v>
      </c>
      <c r="P148" s="1"/>
      <c r="Q148" s="632"/>
      <c r="R148" s="632"/>
      <c r="S148" s="632"/>
      <c r="T148" s="632"/>
      <c r="U148" s="632"/>
      <c r="V148" s="1" t="s">
        <v>113</v>
      </c>
      <c r="W148" s="1"/>
      <c r="X148" s="1"/>
      <c r="Y148" s="1"/>
      <c r="Z148" s="1"/>
      <c r="AA148" s="1"/>
      <c r="AB148" s="1"/>
      <c r="AC148" s="1"/>
      <c r="AD148" s="16"/>
      <c r="AE148" s="15"/>
      <c r="AG148" s="16"/>
      <c r="AJ148" s="14"/>
    </row>
    <row r="149" spans="1:89" ht="14.1" customHeight="1" x14ac:dyDescent="0.15">
      <c r="E149" s="482"/>
      <c r="F149" s="484"/>
      <c r="G149" s="470"/>
      <c r="H149" s="471"/>
      <c r="I149" s="472"/>
      <c r="J149" s="551"/>
      <c r="K149" s="517"/>
      <c r="L149" s="517"/>
      <c r="M149" s="552"/>
      <c r="N149" s="57" t="s">
        <v>91</v>
      </c>
      <c r="O149" s="48" t="s">
        <v>254</v>
      </c>
      <c r="P149" s="48"/>
      <c r="Q149" s="48"/>
      <c r="R149" s="48"/>
      <c r="S149" s="48"/>
      <c r="T149" s="48"/>
      <c r="U149" s="48"/>
      <c r="V149" s="48"/>
      <c r="W149" s="48"/>
      <c r="X149" s="48"/>
      <c r="Y149" s="48"/>
      <c r="Z149" s="48"/>
      <c r="AA149" s="48"/>
      <c r="AB149" s="48"/>
      <c r="AC149" s="48"/>
      <c r="AD149" s="49"/>
      <c r="AE149" s="15"/>
      <c r="AG149" s="16"/>
      <c r="AJ149" s="14"/>
    </row>
    <row r="150" spans="1:89" ht="14.1" customHeight="1" x14ac:dyDescent="0.15">
      <c r="E150" s="482"/>
      <c r="F150" s="484"/>
      <c r="G150" s="470"/>
      <c r="H150" s="471"/>
      <c r="I150" s="472"/>
      <c r="J150" s="45"/>
      <c r="K150" s="269"/>
      <c r="L150" s="267"/>
      <c r="M150" s="268"/>
      <c r="N150" s="1"/>
      <c r="O150" s="1" t="s">
        <v>255</v>
      </c>
      <c r="P150" s="1"/>
      <c r="Q150" s="1"/>
      <c r="R150" s="1"/>
      <c r="S150" s="1"/>
      <c r="T150" s="1"/>
      <c r="U150" s="1"/>
      <c r="V150" s="1"/>
      <c r="W150" s="1"/>
      <c r="X150" s="1"/>
      <c r="Y150" s="1"/>
      <c r="Z150" s="1"/>
      <c r="AA150" s="1"/>
      <c r="AB150" s="1"/>
      <c r="AC150" s="1"/>
      <c r="AD150" s="16"/>
      <c r="AE150" s="15"/>
      <c r="AG150" s="16"/>
      <c r="AH150" s="647" t="str">
        <f>IF(AND(A56=TRUE,A142=TRUE),"☑　適","□　適")</f>
        <v>□　適</v>
      </c>
      <c r="AI150" s="648"/>
      <c r="AJ150" s="649"/>
    </row>
    <row r="151" spans="1:89" ht="14.1" customHeight="1" x14ac:dyDescent="0.15">
      <c r="E151" s="482"/>
      <c r="F151" s="484"/>
      <c r="G151" s="470"/>
      <c r="H151" s="471"/>
      <c r="I151" s="472"/>
      <c r="J151" s="266"/>
      <c r="K151" s="267"/>
      <c r="L151" s="267"/>
      <c r="M151" s="268"/>
      <c r="N151" s="1"/>
      <c r="O151" s="39" t="s">
        <v>0</v>
      </c>
      <c r="P151" s="1"/>
      <c r="Q151" s="633"/>
      <c r="R151" s="633"/>
      <c r="S151" s="633"/>
      <c r="T151" s="633"/>
      <c r="U151" s="633"/>
      <c r="V151" s="1" t="s">
        <v>256</v>
      </c>
      <c r="W151" s="1"/>
      <c r="X151" s="1"/>
      <c r="Y151" s="1"/>
      <c r="Z151" s="1"/>
      <c r="AA151" s="1"/>
      <c r="AB151" s="1"/>
      <c r="AC151" s="1"/>
      <c r="AD151" s="16"/>
      <c r="AE151" s="15"/>
      <c r="AG151" s="16"/>
      <c r="AJ151" s="14"/>
    </row>
    <row r="152" spans="1:89" ht="14.1" customHeight="1" x14ac:dyDescent="0.15">
      <c r="E152" s="482"/>
      <c r="F152" s="484"/>
      <c r="G152" s="11"/>
      <c r="H152" s="12"/>
      <c r="I152" s="13"/>
      <c r="J152" s="266"/>
      <c r="K152" s="267"/>
      <c r="L152" s="267"/>
      <c r="M152" s="268"/>
      <c r="N152" s="8"/>
      <c r="O152" s="9" t="s">
        <v>231</v>
      </c>
      <c r="P152" s="9"/>
      <c r="Q152" s="9"/>
      <c r="R152" s="9"/>
      <c r="S152" s="9"/>
      <c r="T152" s="9"/>
      <c r="U152" s="9"/>
      <c r="V152" s="9"/>
      <c r="W152" s="9"/>
      <c r="X152" s="9"/>
      <c r="Y152" s="9"/>
      <c r="Z152" s="9"/>
      <c r="AA152" s="9"/>
      <c r="AB152" s="9"/>
      <c r="AC152" s="9"/>
      <c r="AD152" s="20"/>
      <c r="AE152" s="15"/>
      <c r="AG152" s="16"/>
      <c r="AJ152" s="14"/>
    </row>
    <row r="153" spans="1:89" ht="14.1" customHeight="1" x14ac:dyDescent="0.15">
      <c r="B153" s="279" t="b">
        <v>0</v>
      </c>
      <c r="E153" s="482"/>
      <c r="F153" s="484"/>
      <c r="G153" s="11"/>
      <c r="H153" s="12"/>
      <c r="I153" s="13"/>
      <c r="J153" s="266"/>
      <c r="K153" s="267"/>
      <c r="L153" s="267"/>
      <c r="M153" s="268"/>
      <c r="N153" s="310" t="str">
        <f>IF(AND(A56=TRUE,A142=TRUE,A17=TRUE),"■","□")</f>
        <v>□</v>
      </c>
      <c r="O153" s="1" t="s">
        <v>208</v>
      </c>
      <c r="P153" s="1"/>
      <c r="Q153" s="1"/>
      <c r="R153" s="1"/>
      <c r="S153" s="1"/>
      <c r="T153" s="1"/>
      <c r="U153" s="1"/>
      <c r="V153" s="1"/>
      <c r="W153" s="1"/>
      <c r="X153" s="1"/>
      <c r="Y153" s="1"/>
      <c r="Z153" s="1"/>
      <c r="AA153" s="1"/>
      <c r="AB153" s="1"/>
      <c r="AC153" s="1"/>
      <c r="AD153" s="16"/>
      <c r="AE153" s="15"/>
      <c r="AG153" s="16"/>
      <c r="AJ153" s="14"/>
    </row>
    <row r="154" spans="1:89" ht="14.1" customHeight="1" x14ac:dyDescent="0.15">
      <c r="E154" s="482"/>
      <c r="F154" s="484"/>
      <c r="G154" s="11"/>
      <c r="H154" s="12"/>
      <c r="I154" s="13"/>
      <c r="J154" s="266"/>
      <c r="K154" s="267"/>
      <c r="L154" s="267"/>
      <c r="M154" s="268"/>
      <c r="N154" s="39" t="s">
        <v>91</v>
      </c>
      <c r="O154" s="1" t="s">
        <v>209</v>
      </c>
      <c r="P154" s="1"/>
      <c r="Q154" s="1"/>
      <c r="R154" s="1"/>
      <c r="S154" s="1"/>
      <c r="T154" s="1"/>
      <c r="U154" s="1"/>
      <c r="V154" s="1"/>
      <c r="W154" s="1" t="s">
        <v>0</v>
      </c>
      <c r="X154" s="606"/>
      <c r="Y154" s="606"/>
      <c r="Z154" s="606"/>
      <c r="AA154" s="606"/>
      <c r="AB154" s="1" t="s">
        <v>211</v>
      </c>
      <c r="AC154" s="1"/>
      <c r="AD154" s="16"/>
      <c r="AE154" s="15"/>
      <c r="AG154" s="16"/>
      <c r="AJ154" s="14"/>
    </row>
    <row r="155" spans="1:89" ht="14.1" customHeight="1" x14ac:dyDescent="0.15">
      <c r="E155" s="482"/>
      <c r="F155" s="484"/>
      <c r="G155" s="11"/>
      <c r="H155" s="12"/>
      <c r="I155" s="13"/>
      <c r="J155" s="266"/>
      <c r="K155" s="267"/>
      <c r="L155" s="267"/>
      <c r="M155" s="268"/>
      <c r="N155" s="39" t="s">
        <v>91</v>
      </c>
      <c r="O155" s="1" t="s">
        <v>114</v>
      </c>
      <c r="P155" s="1"/>
      <c r="Q155" s="1"/>
      <c r="R155" s="1"/>
      <c r="S155" s="1"/>
      <c r="T155" s="1"/>
      <c r="U155" s="1"/>
      <c r="V155" s="1"/>
      <c r="W155" s="1"/>
      <c r="X155" s="1"/>
      <c r="Y155" s="1"/>
      <c r="Z155" s="1"/>
      <c r="AA155" s="1"/>
      <c r="AB155" s="1"/>
      <c r="AC155" s="1"/>
      <c r="AD155" s="16"/>
      <c r="AE155" s="15"/>
      <c r="AG155" s="16"/>
      <c r="AJ155" s="14"/>
    </row>
    <row r="156" spans="1:89" ht="14.1" customHeight="1" x14ac:dyDescent="0.15">
      <c r="E156" s="482"/>
      <c r="F156" s="484"/>
      <c r="G156" s="11"/>
      <c r="H156" s="12"/>
      <c r="I156" s="13"/>
      <c r="J156" s="266"/>
      <c r="K156" s="267"/>
      <c r="L156" s="267"/>
      <c r="M156" s="268"/>
      <c r="N156" s="39"/>
      <c r="O156" s="1" t="s">
        <v>115</v>
      </c>
      <c r="P156" s="1"/>
      <c r="Q156" s="1"/>
      <c r="R156" s="1"/>
      <c r="S156" s="1"/>
      <c r="T156" s="1"/>
      <c r="U156" s="1"/>
      <c r="V156" s="1"/>
      <c r="W156" s="1"/>
      <c r="X156" s="1"/>
      <c r="Y156" s="1"/>
      <c r="Z156" s="1"/>
      <c r="AA156" s="1"/>
      <c r="AB156" s="1"/>
      <c r="AC156" s="1"/>
      <c r="AD156" s="16"/>
      <c r="AE156" s="15"/>
      <c r="AG156" s="16"/>
      <c r="AJ156" s="14"/>
    </row>
    <row r="157" spans="1:89" ht="14.1" customHeight="1" thickBot="1" x14ac:dyDescent="0.2">
      <c r="E157" s="485"/>
      <c r="F157" s="487"/>
      <c r="G157" s="234"/>
      <c r="H157" s="235"/>
      <c r="I157" s="236"/>
      <c r="J157" s="273"/>
      <c r="K157" s="274"/>
      <c r="L157" s="274"/>
      <c r="M157" s="275"/>
      <c r="N157" s="23"/>
      <c r="O157" s="23" t="s">
        <v>0</v>
      </c>
      <c r="P157" s="634"/>
      <c r="Q157" s="634"/>
      <c r="R157" s="634"/>
      <c r="S157" s="634"/>
      <c r="T157" s="23" t="s">
        <v>257</v>
      </c>
      <c r="U157" s="69"/>
      <c r="V157" s="23"/>
      <c r="W157" s="69"/>
      <c r="X157" s="23"/>
      <c r="Y157" s="23"/>
      <c r="Z157" s="23"/>
      <c r="AA157" s="23"/>
      <c r="AB157" s="23"/>
      <c r="AC157" s="23"/>
      <c r="AD157" s="32"/>
      <c r="AE157" s="22"/>
      <c r="AF157" s="23"/>
      <c r="AG157" s="32"/>
      <c r="AH157" s="23"/>
      <c r="AI157" s="23"/>
      <c r="AJ157" s="264"/>
    </row>
    <row r="158" spans="1:89" ht="14.1" customHeight="1" thickBot="1" x14ac:dyDescent="0.2">
      <c r="E158" s="261"/>
      <c r="F158" s="261"/>
      <c r="G158" s="260"/>
      <c r="H158" s="260"/>
      <c r="I158" s="260"/>
      <c r="J158" s="265"/>
      <c r="K158" s="265"/>
      <c r="L158" s="265"/>
      <c r="M158" s="265"/>
      <c r="N158" s="81"/>
      <c r="O158" s="81"/>
      <c r="P158" s="81"/>
      <c r="Q158" s="81"/>
      <c r="R158" s="81"/>
      <c r="S158" s="81"/>
      <c r="T158" s="81"/>
      <c r="U158" s="282"/>
      <c r="V158" s="81"/>
      <c r="W158" s="282"/>
      <c r="X158" s="81"/>
      <c r="Y158" s="81"/>
      <c r="Z158" s="81"/>
      <c r="AA158" s="81"/>
      <c r="AB158" s="81"/>
      <c r="AC158" s="81"/>
      <c r="AD158" s="81"/>
      <c r="AE158" s="81"/>
      <c r="AF158" s="81"/>
      <c r="AG158" s="81"/>
      <c r="AH158" s="81"/>
      <c r="AI158" s="81"/>
      <c r="AJ158" s="81"/>
    </row>
    <row r="159" spans="1:89" s="1" customFormat="1" ht="15" customHeight="1" x14ac:dyDescent="0.15">
      <c r="A159" s="280"/>
      <c r="B159" s="280"/>
      <c r="C159" s="280"/>
      <c r="D159" s="336"/>
      <c r="E159" s="511" t="s">
        <v>75</v>
      </c>
      <c r="F159" s="512"/>
      <c r="G159" s="577" t="s">
        <v>72</v>
      </c>
      <c r="H159" s="577"/>
      <c r="I159" s="577"/>
      <c r="J159" s="577" t="s">
        <v>77</v>
      </c>
      <c r="K159" s="577"/>
      <c r="L159" s="577"/>
      <c r="M159" s="577"/>
      <c r="N159" s="577"/>
      <c r="O159" s="577"/>
      <c r="P159" s="577"/>
      <c r="Q159" s="577"/>
      <c r="R159" s="577"/>
      <c r="S159" s="577"/>
      <c r="T159" s="577"/>
      <c r="U159" s="577"/>
      <c r="V159" s="577"/>
      <c r="W159" s="577"/>
      <c r="X159" s="577"/>
      <c r="Y159" s="577"/>
      <c r="Z159" s="577"/>
      <c r="AA159" s="577"/>
      <c r="AB159" s="577"/>
      <c r="AC159" s="577"/>
      <c r="AD159" s="577"/>
      <c r="AE159" s="577"/>
      <c r="AF159" s="577"/>
      <c r="AG159" s="577"/>
      <c r="AH159" s="591" t="s">
        <v>76</v>
      </c>
      <c r="AI159" s="591"/>
      <c r="AJ159" s="592"/>
      <c r="AM159" s="130"/>
      <c r="AN159" s="130"/>
      <c r="AO159" s="130"/>
      <c r="AP159" s="130"/>
      <c r="AQ159" s="130"/>
      <c r="AR159" s="130"/>
      <c r="AS159" s="130"/>
      <c r="AT159" s="130"/>
      <c r="AU159" s="130"/>
      <c r="BE159" s="91"/>
      <c r="BF159" s="414" t="s">
        <v>75</v>
      </c>
      <c r="BG159" s="415"/>
      <c r="BH159" s="415" t="s">
        <v>72</v>
      </c>
      <c r="BI159" s="415"/>
      <c r="BJ159" s="415"/>
      <c r="BK159" s="415" t="s">
        <v>77</v>
      </c>
      <c r="BL159" s="415"/>
      <c r="BM159" s="415"/>
      <c r="BN159" s="415"/>
      <c r="BO159" s="415"/>
      <c r="BP159" s="415"/>
      <c r="BQ159" s="415"/>
      <c r="BR159" s="415"/>
      <c r="BS159" s="415"/>
      <c r="BT159" s="415"/>
      <c r="BU159" s="415"/>
      <c r="BV159" s="415"/>
      <c r="BW159" s="415"/>
      <c r="BX159" s="415"/>
      <c r="BY159" s="415"/>
      <c r="BZ159" s="415"/>
      <c r="CA159" s="415"/>
      <c r="CB159" s="415"/>
      <c r="CC159" s="415"/>
      <c r="CD159" s="415"/>
      <c r="CE159" s="415"/>
      <c r="CF159" s="415"/>
      <c r="CG159" s="415"/>
      <c r="CH159" s="415"/>
      <c r="CI159" s="415" t="s">
        <v>76</v>
      </c>
      <c r="CJ159" s="415"/>
      <c r="CK159" s="660"/>
    </row>
    <row r="160" spans="1:89" s="1" customFormat="1" ht="15" customHeight="1" x14ac:dyDescent="0.15">
      <c r="A160" s="280"/>
      <c r="B160" s="280"/>
      <c r="C160" s="280"/>
      <c r="D160" s="336"/>
      <c r="E160" s="513"/>
      <c r="F160" s="514"/>
      <c r="G160" s="578"/>
      <c r="H160" s="578"/>
      <c r="I160" s="578"/>
      <c r="J160" s="653" t="s">
        <v>73</v>
      </c>
      <c r="K160" s="654"/>
      <c r="L160" s="654"/>
      <c r="M160" s="654"/>
      <c r="N160" s="654"/>
      <c r="O160" s="654"/>
      <c r="P160" s="654"/>
      <c r="Q160" s="655"/>
      <c r="R160" s="653" t="s">
        <v>16</v>
      </c>
      <c r="S160" s="654"/>
      <c r="T160" s="654"/>
      <c r="U160" s="654"/>
      <c r="V160" s="654"/>
      <c r="W160" s="654"/>
      <c r="X160" s="654"/>
      <c r="Y160" s="654"/>
      <c r="Z160" s="654"/>
      <c r="AA160" s="654"/>
      <c r="AB160" s="654"/>
      <c r="AC160" s="654"/>
      <c r="AD160" s="655"/>
      <c r="AE160" s="598" t="s">
        <v>74</v>
      </c>
      <c r="AF160" s="598"/>
      <c r="AG160" s="598"/>
      <c r="AH160" s="593"/>
      <c r="AI160" s="593"/>
      <c r="AJ160" s="594"/>
      <c r="AM160" s="130"/>
      <c r="AN160" s="130"/>
      <c r="AO160" s="130"/>
      <c r="AP160" s="130"/>
      <c r="AQ160" s="130"/>
      <c r="AR160" s="130"/>
      <c r="AS160" s="130"/>
      <c r="AT160" s="130"/>
      <c r="AU160" s="130"/>
      <c r="BE160" s="91"/>
      <c r="BF160" s="422"/>
      <c r="BG160" s="423"/>
      <c r="BH160" s="423"/>
      <c r="BI160" s="423"/>
      <c r="BJ160" s="423"/>
      <c r="BK160" s="423" t="s">
        <v>73</v>
      </c>
      <c r="BL160" s="423"/>
      <c r="BM160" s="423"/>
      <c r="BN160" s="423"/>
      <c r="BO160" s="423" t="s">
        <v>16</v>
      </c>
      <c r="BP160" s="423"/>
      <c r="BQ160" s="423"/>
      <c r="BR160" s="423"/>
      <c r="BS160" s="423"/>
      <c r="BT160" s="423"/>
      <c r="BU160" s="423"/>
      <c r="BV160" s="423"/>
      <c r="BW160" s="423"/>
      <c r="BX160" s="423"/>
      <c r="BY160" s="423"/>
      <c r="BZ160" s="423"/>
      <c r="CA160" s="423"/>
      <c r="CB160" s="423"/>
      <c r="CC160" s="423"/>
      <c r="CD160" s="423"/>
      <c r="CE160" s="423"/>
      <c r="CF160" s="423" t="s">
        <v>74</v>
      </c>
      <c r="CG160" s="423"/>
      <c r="CH160" s="423"/>
      <c r="CI160" s="423"/>
      <c r="CJ160" s="423"/>
      <c r="CK160" s="661"/>
    </row>
    <row r="161" spans="2:36" ht="14.1" customHeight="1" x14ac:dyDescent="0.15">
      <c r="C161" s="279" t="b">
        <v>0</v>
      </c>
      <c r="E161" s="482" t="s">
        <v>258</v>
      </c>
      <c r="F161" s="484"/>
      <c r="G161" s="548" t="s">
        <v>259</v>
      </c>
      <c r="H161" s="549"/>
      <c r="I161" s="550"/>
      <c r="J161" s="551" t="s">
        <v>261</v>
      </c>
      <c r="K161" s="517"/>
      <c r="L161" s="517"/>
      <c r="M161" s="517"/>
      <c r="N161" s="517"/>
      <c r="O161" s="517"/>
      <c r="P161" s="517"/>
      <c r="Q161" s="552"/>
      <c r="R161" s="64"/>
      <c r="T161" s="1"/>
      <c r="U161" s="1"/>
      <c r="V161" s="1"/>
      <c r="W161" s="1"/>
      <c r="X161" s="1"/>
      <c r="Y161" s="1"/>
      <c r="Z161" s="1"/>
      <c r="AA161" s="1"/>
      <c r="AB161" s="1"/>
      <c r="AC161" s="1"/>
      <c r="AD161" s="16"/>
      <c r="AE161" s="45" t="str">
        <f>IF(A36=TRUE,"■","□")</f>
        <v>□</v>
      </c>
      <c r="AF161" s="21" t="s">
        <v>217</v>
      </c>
      <c r="AG161" s="90"/>
      <c r="AJ161" s="14"/>
    </row>
    <row r="162" spans="2:36" ht="14.1" customHeight="1" x14ac:dyDescent="0.15">
      <c r="B162" s="279" t="b">
        <v>0</v>
      </c>
      <c r="C162" s="279" t="b">
        <v>0</v>
      </c>
      <c r="E162" s="482"/>
      <c r="F162" s="484"/>
      <c r="G162" s="548"/>
      <c r="H162" s="549"/>
      <c r="I162" s="550"/>
      <c r="J162" s="551"/>
      <c r="K162" s="517"/>
      <c r="L162" s="517"/>
      <c r="M162" s="517"/>
      <c r="N162" s="517"/>
      <c r="O162" s="517"/>
      <c r="P162" s="517"/>
      <c r="Q162" s="552"/>
      <c r="R162" s="310" t="str">
        <f>IF(A36=TRUE,"■","□")</f>
        <v>□</v>
      </c>
      <c r="S162" s="1" t="s">
        <v>260</v>
      </c>
      <c r="T162" s="1"/>
      <c r="U162" s="1"/>
      <c r="V162" s="1"/>
      <c r="W162" s="1"/>
      <c r="X162" s="1"/>
      <c r="Y162" s="1"/>
      <c r="Z162" s="1"/>
      <c r="AA162" s="1"/>
      <c r="AB162" s="1"/>
      <c r="AC162" s="1"/>
      <c r="AD162" s="16"/>
      <c r="AE162" s="45" t="str">
        <f>IF(C162=TRUE,"■","□")</f>
        <v>□</v>
      </c>
      <c r="AF162" s="21"/>
      <c r="AG162" s="90"/>
      <c r="AJ162" s="14"/>
    </row>
    <row r="163" spans="2:36" ht="14.1" customHeight="1" x14ac:dyDescent="0.15">
      <c r="E163" s="482"/>
      <c r="F163" s="484"/>
      <c r="G163" s="548"/>
      <c r="H163" s="549"/>
      <c r="I163" s="550"/>
      <c r="J163" s="625"/>
      <c r="K163" s="626"/>
      <c r="L163" s="626"/>
      <c r="M163" s="626"/>
      <c r="N163" s="626"/>
      <c r="O163" s="626"/>
      <c r="P163" s="626"/>
      <c r="Q163" s="627"/>
      <c r="R163" s="318"/>
      <c r="S163" s="9"/>
      <c r="T163" s="9"/>
      <c r="U163" s="9"/>
      <c r="V163" s="9"/>
      <c r="W163" s="9"/>
      <c r="X163" s="9"/>
      <c r="Y163" s="9"/>
      <c r="Z163" s="9"/>
      <c r="AA163" s="9"/>
      <c r="AB163" s="9"/>
      <c r="AC163" s="9"/>
      <c r="AD163" s="20"/>
      <c r="AE163" s="15"/>
      <c r="AF163" s="21"/>
      <c r="AG163" s="90"/>
      <c r="AJ163" s="14"/>
    </row>
    <row r="164" spans="2:36" ht="14.1" customHeight="1" x14ac:dyDescent="0.15">
      <c r="E164" s="482"/>
      <c r="F164" s="484"/>
      <c r="G164" s="548"/>
      <c r="H164" s="549"/>
      <c r="I164" s="550"/>
      <c r="J164" s="595" t="s">
        <v>261</v>
      </c>
      <c r="K164" s="596"/>
      <c r="L164" s="596"/>
      <c r="M164" s="596"/>
      <c r="N164" s="596"/>
      <c r="O164" s="596"/>
      <c r="P164" s="596"/>
      <c r="Q164" s="597"/>
      <c r="R164" s="319"/>
      <c r="S164" s="62"/>
      <c r="T164" s="6"/>
      <c r="U164" s="6"/>
      <c r="V164" s="6"/>
      <c r="W164" s="6"/>
      <c r="X164" s="6"/>
      <c r="Y164" s="6"/>
      <c r="Z164" s="6"/>
      <c r="AA164" s="6"/>
      <c r="AB164" s="6"/>
      <c r="AC164" s="6"/>
      <c r="AD164" s="27"/>
      <c r="AE164" s="15"/>
      <c r="AG164" s="16"/>
      <c r="AJ164" s="14"/>
    </row>
    <row r="165" spans="2:36" ht="14.1" customHeight="1" x14ac:dyDescent="0.15">
      <c r="B165" s="279" t="b">
        <v>0</v>
      </c>
      <c r="E165" s="482"/>
      <c r="F165" s="484"/>
      <c r="G165" s="548"/>
      <c r="H165" s="549"/>
      <c r="I165" s="550"/>
      <c r="J165" s="551"/>
      <c r="K165" s="517"/>
      <c r="L165" s="517"/>
      <c r="M165" s="517"/>
      <c r="N165" s="517"/>
      <c r="O165" s="517"/>
      <c r="P165" s="517"/>
      <c r="Q165" s="552"/>
      <c r="R165" s="310" t="str">
        <f>IF(A36=TRUE,"■","□")</f>
        <v>□</v>
      </c>
      <c r="S165" s="1" t="s">
        <v>260</v>
      </c>
      <c r="T165" s="1"/>
      <c r="U165" s="1"/>
      <c r="V165" s="1"/>
      <c r="W165" s="1"/>
      <c r="X165" s="1"/>
      <c r="Y165" s="1"/>
      <c r="Z165" s="1"/>
      <c r="AA165" s="1"/>
      <c r="AB165" s="1"/>
      <c r="AC165" s="1"/>
      <c r="AD165" s="16"/>
      <c r="AE165" s="15"/>
      <c r="AG165" s="16"/>
      <c r="AJ165" s="14"/>
    </row>
    <row r="166" spans="2:36" ht="14.1" customHeight="1" x14ac:dyDescent="0.15">
      <c r="E166" s="482"/>
      <c r="F166" s="484"/>
      <c r="G166" s="548"/>
      <c r="H166" s="549"/>
      <c r="I166" s="550"/>
      <c r="J166" s="625"/>
      <c r="K166" s="626"/>
      <c r="L166" s="626"/>
      <c r="M166" s="626"/>
      <c r="N166" s="626"/>
      <c r="O166" s="626"/>
      <c r="P166" s="626"/>
      <c r="Q166" s="627"/>
      <c r="R166" s="8"/>
      <c r="S166" s="9"/>
      <c r="T166" s="9"/>
      <c r="U166" s="9"/>
      <c r="V166" s="9"/>
      <c r="W166" s="9"/>
      <c r="X166" s="9"/>
      <c r="Y166" s="9"/>
      <c r="Z166" s="9"/>
      <c r="AA166" s="9"/>
      <c r="AB166" s="9"/>
      <c r="AC166" s="9"/>
      <c r="AD166" s="20"/>
      <c r="AE166" s="15"/>
      <c r="AG166" s="16"/>
      <c r="AJ166" s="14"/>
    </row>
    <row r="167" spans="2:36" ht="14.1" customHeight="1" x14ac:dyDescent="0.15">
      <c r="E167" s="482"/>
      <c r="F167" s="484"/>
      <c r="G167" s="548"/>
      <c r="H167" s="549"/>
      <c r="I167" s="550"/>
      <c r="J167" s="643" t="s">
        <v>262</v>
      </c>
      <c r="K167" s="639"/>
      <c r="L167" s="639"/>
      <c r="M167" s="639"/>
      <c r="N167" s="639"/>
      <c r="O167" s="639"/>
      <c r="P167" s="639"/>
      <c r="Q167" s="639"/>
      <c r="R167" s="639"/>
      <c r="S167" s="639"/>
      <c r="T167" s="639"/>
      <c r="U167" s="639"/>
      <c r="V167" s="639"/>
      <c r="W167" s="639"/>
      <c r="X167" s="639"/>
      <c r="Y167" s="639"/>
      <c r="Z167" s="639"/>
      <c r="AA167" s="639"/>
      <c r="AB167" s="639"/>
      <c r="AC167" s="639"/>
      <c r="AD167" s="640"/>
      <c r="AE167" s="15"/>
      <c r="AG167" s="16"/>
      <c r="AJ167" s="14"/>
    </row>
    <row r="168" spans="2:36" ht="14.1" customHeight="1" x14ac:dyDescent="0.15">
      <c r="E168" s="482"/>
      <c r="F168" s="484"/>
      <c r="G168" s="548"/>
      <c r="H168" s="549"/>
      <c r="I168" s="550"/>
      <c r="J168" s="644"/>
      <c r="K168" s="641"/>
      <c r="L168" s="641"/>
      <c r="M168" s="641"/>
      <c r="N168" s="641"/>
      <c r="O168" s="641"/>
      <c r="P168" s="641"/>
      <c r="Q168" s="641"/>
      <c r="R168" s="641"/>
      <c r="S168" s="641"/>
      <c r="T168" s="641"/>
      <c r="U168" s="641"/>
      <c r="V168" s="641"/>
      <c r="W168" s="641"/>
      <c r="X168" s="641"/>
      <c r="Y168" s="641"/>
      <c r="Z168" s="641"/>
      <c r="AA168" s="641"/>
      <c r="AB168" s="641"/>
      <c r="AC168" s="641"/>
      <c r="AD168" s="642"/>
      <c r="AE168" s="15"/>
      <c r="AG168" s="16"/>
      <c r="AJ168" s="14"/>
    </row>
    <row r="169" spans="2:36" ht="14.1" customHeight="1" x14ac:dyDescent="0.15">
      <c r="B169" s="279" t="b">
        <v>0</v>
      </c>
      <c r="E169" s="482"/>
      <c r="F169" s="484"/>
      <c r="G169" s="548"/>
      <c r="H169" s="549"/>
      <c r="I169" s="550"/>
      <c r="J169" s="643" t="s">
        <v>263</v>
      </c>
      <c r="K169" s="639"/>
      <c r="L169" s="639"/>
      <c r="M169" s="639"/>
      <c r="N169" s="62"/>
      <c r="O169" s="62"/>
      <c r="P169" s="6"/>
      <c r="Q169" s="27"/>
      <c r="R169" s="645" t="str">
        <f>IF(A36=TRUE,"■","□")</f>
        <v>□</v>
      </c>
      <c r="S169" s="639" t="s">
        <v>260</v>
      </c>
      <c r="T169" s="639"/>
      <c r="U169" s="639"/>
      <c r="V169" s="639"/>
      <c r="W169" s="639"/>
      <c r="X169" s="639"/>
      <c r="Y169" s="639"/>
      <c r="Z169" s="639"/>
      <c r="AA169" s="639"/>
      <c r="AB169" s="639"/>
      <c r="AC169" s="639"/>
      <c r="AD169" s="640"/>
      <c r="AE169" s="15"/>
      <c r="AG169" s="16"/>
      <c r="AH169" s="647" t="str">
        <f>IF(A36=TRUE,"☑　適","□　適")</f>
        <v>□　適</v>
      </c>
      <c r="AI169" s="648"/>
      <c r="AJ169" s="649"/>
    </row>
    <row r="170" spans="2:36" ht="14.1" customHeight="1" x14ac:dyDescent="0.15">
      <c r="E170" s="482"/>
      <c r="F170" s="484"/>
      <c r="G170" s="548"/>
      <c r="H170" s="549"/>
      <c r="I170" s="550"/>
      <c r="J170" s="644"/>
      <c r="K170" s="641"/>
      <c r="L170" s="641"/>
      <c r="M170" s="641"/>
      <c r="N170" s="73"/>
      <c r="O170" s="73"/>
      <c r="P170" s="9"/>
      <c r="Q170" s="20"/>
      <c r="R170" s="646"/>
      <c r="S170" s="641"/>
      <c r="T170" s="641"/>
      <c r="U170" s="641"/>
      <c r="V170" s="641"/>
      <c r="W170" s="641"/>
      <c r="X170" s="641"/>
      <c r="Y170" s="641"/>
      <c r="Z170" s="641"/>
      <c r="AA170" s="641"/>
      <c r="AB170" s="641"/>
      <c r="AC170" s="641"/>
      <c r="AD170" s="642"/>
      <c r="AE170" s="15"/>
      <c r="AG170" s="16"/>
      <c r="AJ170" s="14"/>
    </row>
    <row r="171" spans="2:36" ht="14.1" customHeight="1" x14ac:dyDescent="0.15">
      <c r="B171" s="279" t="b">
        <v>0</v>
      </c>
      <c r="E171" s="482"/>
      <c r="F171" s="484"/>
      <c r="G171" s="548"/>
      <c r="H171" s="549"/>
      <c r="I171" s="550"/>
      <c r="J171" s="643" t="s">
        <v>264</v>
      </c>
      <c r="K171" s="639"/>
      <c r="L171" s="639"/>
      <c r="M171" s="639"/>
      <c r="N171" s="62"/>
      <c r="O171" s="62"/>
      <c r="P171" s="6"/>
      <c r="Q171" s="27"/>
      <c r="R171" s="645" t="str">
        <f>IF(A36=TRUE,"■","□")</f>
        <v>□</v>
      </c>
      <c r="S171" s="639" t="s">
        <v>260</v>
      </c>
      <c r="T171" s="639"/>
      <c r="U171" s="639"/>
      <c r="V171" s="639"/>
      <c r="W171" s="639"/>
      <c r="X171" s="639"/>
      <c r="Y171" s="639"/>
      <c r="Z171" s="639"/>
      <c r="AA171" s="639"/>
      <c r="AB171" s="639"/>
      <c r="AC171" s="639"/>
      <c r="AD171" s="640"/>
      <c r="AE171" s="15"/>
      <c r="AG171" s="16"/>
      <c r="AJ171" s="14"/>
    </row>
    <row r="172" spans="2:36" ht="14.1" customHeight="1" x14ac:dyDescent="0.15">
      <c r="E172" s="482"/>
      <c r="F172" s="484"/>
      <c r="G172" s="548"/>
      <c r="H172" s="549"/>
      <c r="I172" s="550"/>
      <c r="J172" s="644"/>
      <c r="K172" s="641"/>
      <c r="L172" s="641"/>
      <c r="M172" s="641"/>
      <c r="N172" s="73"/>
      <c r="O172" s="73"/>
      <c r="P172" s="9"/>
      <c r="Q172" s="20"/>
      <c r="R172" s="646"/>
      <c r="S172" s="641"/>
      <c r="T172" s="641"/>
      <c r="U172" s="641"/>
      <c r="V172" s="641"/>
      <c r="W172" s="641"/>
      <c r="X172" s="641"/>
      <c r="Y172" s="641"/>
      <c r="Z172" s="641"/>
      <c r="AA172" s="641"/>
      <c r="AB172" s="641"/>
      <c r="AC172" s="641"/>
      <c r="AD172" s="642"/>
      <c r="AE172" s="15"/>
      <c r="AG172" s="16"/>
      <c r="AJ172" s="14"/>
    </row>
    <row r="173" spans="2:36" ht="14.1" customHeight="1" x14ac:dyDescent="0.15">
      <c r="B173" s="279" t="b">
        <v>0</v>
      </c>
      <c r="E173" s="482"/>
      <c r="F173" s="484"/>
      <c r="G173" s="548"/>
      <c r="H173" s="549"/>
      <c r="I173" s="550"/>
      <c r="J173" s="643" t="s">
        <v>265</v>
      </c>
      <c r="K173" s="639"/>
      <c r="L173" s="639"/>
      <c r="M173" s="639"/>
      <c r="N173" s="62"/>
      <c r="O173" s="62"/>
      <c r="P173" s="6"/>
      <c r="Q173" s="27"/>
      <c r="R173" s="645" t="str">
        <f>IF(A36=TRUE,"■","□")</f>
        <v>□</v>
      </c>
      <c r="S173" s="639" t="s">
        <v>260</v>
      </c>
      <c r="T173" s="639"/>
      <c r="U173" s="639"/>
      <c r="V173" s="639"/>
      <c r="W173" s="639"/>
      <c r="X173" s="639"/>
      <c r="Y173" s="639"/>
      <c r="Z173" s="639"/>
      <c r="AA173" s="639"/>
      <c r="AB173" s="639"/>
      <c r="AC173" s="639"/>
      <c r="AD173" s="640"/>
      <c r="AE173" s="15"/>
      <c r="AG173" s="16"/>
      <c r="AJ173" s="14"/>
    </row>
    <row r="174" spans="2:36" ht="14.1" customHeight="1" x14ac:dyDescent="0.15">
      <c r="E174" s="482"/>
      <c r="F174" s="484"/>
      <c r="G174" s="548"/>
      <c r="H174" s="549"/>
      <c r="I174" s="550"/>
      <c r="J174" s="644"/>
      <c r="K174" s="641"/>
      <c r="L174" s="641"/>
      <c r="M174" s="641"/>
      <c r="N174" s="73"/>
      <c r="O174" s="73"/>
      <c r="P174" s="9"/>
      <c r="Q174" s="20"/>
      <c r="R174" s="646"/>
      <c r="S174" s="641"/>
      <c r="T174" s="641"/>
      <c r="U174" s="641"/>
      <c r="V174" s="641"/>
      <c r="W174" s="641"/>
      <c r="X174" s="641"/>
      <c r="Y174" s="641"/>
      <c r="Z174" s="641"/>
      <c r="AA174" s="641"/>
      <c r="AB174" s="641"/>
      <c r="AC174" s="641"/>
      <c r="AD174" s="642"/>
      <c r="AE174" s="15"/>
      <c r="AG174" s="16"/>
      <c r="AJ174" s="14"/>
    </row>
    <row r="175" spans="2:36" ht="14.1" customHeight="1" x14ac:dyDescent="0.15">
      <c r="B175" s="279" t="b">
        <v>0</v>
      </c>
      <c r="E175" s="482"/>
      <c r="F175" s="484"/>
      <c r="G175" s="548"/>
      <c r="H175" s="549"/>
      <c r="I175" s="550"/>
      <c r="J175" s="643" t="s">
        <v>266</v>
      </c>
      <c r="K175" s="639"/>
      <c r="L175" s="639"/>
      <c r="M175" s="639"/>
      <c r="N175" s="62"/>
      <c r="O175" s="62"/>
      <c r="P175" s="6"/>
      <c r="Q175" s="27"/>
      <c r="R175" s="645" t="str">
        <f>IF(A36=TRUE,"■","□")</f>
        <v>□</v>
      </c>
      <c r="S175" s="639" t="s">
        <v>260</v>
      </c>
      <c r="T175" s="639"/>
      <c r="U175" s="639"/>
      <c r="V175" s="639"/>
      <c r="W175" s="639"/>
      <c r="X175" s="639"/>
      <c r="Y175" s="639"/>
      <c r="Z175" s="639"/>
      <c r="AA175" s="639"/>
      <c r="AB175" s="639"/>
      <c r="AC175" s="639"/>
      <c r="AD175" s="640"/>
      <c r="AE175" s="15"/>
      <c r="AG175" s="16"/>
      <c r="AJ175" s="14"/>
    </row>
    <row r="176" spans="2:36" ht="14.1" customHeight="1" x14ac:dyDescent="0.15">
      <c r="E176" s="482"/>
      <c r="F176" s="484"/>
      <c r="G176" s="548"/>
      <c r="H176" s="549"/>
      <c r="I176" s="550"/>
      <c r="J176" s="644"/>
      <c r="K176" s="641"/>
      <c r="L176" s="641"/>
      <c r="M176" s="641"/>
      <c r="N176" s="73"/>
      <c r="O176" s="73"/>
      <c r="P176" s="9"/>
      <c r="Q176" s="20"/>
      <c r="R176" s="646"/>
      <c r="S176" s="641"/>
      <c r="T176" s="641"/>
      <c r="U176" s="641"/>
      <c r="V176" s="641"/>
      <c r="W176" s="641"/>
      <c r="X176" s="641"/>
      <c r="Y176" s="641"/>
      <c r="Z176" s="641"/>
      <c r="AA176" s="641"/>
      <c r="AB176" s="641"/>
      <c r="AC176" s="641"/>
      <c r="AD176" s="642"/>
      <c r="AE176" s="15"/>
      <c r="AG176" s="16"/>
      <c r="AJ176" s="14"/>
    </row>
    <row r="177" spans="2:36" ht="14.1" customHeight="1" x14ac:dyDescent="0.15">
      <c r="B177" s="279" t="b">
        <v>0</v>
      </c>
      <c r="E177" s="482"/>
      <c r="F177" s="484"/>
      <c r="G177" s="548"/>
      <c r="H177" s="549"/>
      <c r="I177" s="550"/>
      <c r="J177" s="643" t="s">
        <v>267</v>
      </c>
      <c r="K177" s="639"/>
      <c r="L177" s="639"/>
      <c r="M177" s="639"/>
      <c r="N177" s="639"/>
      <c r="O177" s="639"/>
      <c r="P177" s="639"/>
      <c r="Q177" s="640"/>
      <c r="R177" s="645" t="str">
        <f>IF(A36=TRUE,"■","□")</f>
        <v>□</v>
      </c>
      <c r="S177" s="639" t="s">
        <v>260</v>
      </c>
      <c r="T177" s="639"/>
      <c r="U177" s="639"/>
      <c r="V177" s="639"/>
      <c r="W177" s="639"/>
      <c r="X177" s="639"/>
      <c r="Y177" s="639"/>
      <c r="Z177" s="639"/>
      <c r="AA177" s="639"/>
      <c r="AB177" s="639"/>
      <c r="AC177" s="639"/>
      <c r="AD177" s="640"/>
      <c r="AE177" s="15"/>
      <c r="AG177" s="16"/>
      <c r="AJ177" s="14"/>
    </row>
    <row r="178" spans="2:36" ht="14.1" customHeight="1" thickBot="1" x14ac:dyDescent="0.2">
      <c r="E178" s="485"/>
      <c r="F178" s="487"/>
      <c r="G178" s="636"/>
      <c r="H178" s="637"/>
      <c r="I178" s="638"/>
      <c r="J178" s="657"/>
      <c r="K178" s="658"/>
      <c r="L178" s="658"/>
      <c r="M178" s="658"/>
      <c r="N178" s="658"/>
      <c r="O178" s="658"/>
      <c r="P178" s="658"/>
      <c r="Q178" s="659"/>
      <c r="R178" s="656"/>
      <c r="S178" s="658"/>
      <c r="T178" s="658"/>
      <c r="U178" s="658"/>
      <c r="V178" s="658"/>
      <c r="W178" s="658"/>
      <c r="X178" s="658"/>
      <c r="Y178" s="658"/>
      <c r="Z178" s="658"/>
      <c r="AA178" s="658"/>
      <c r="AB178" s="658"/>
      <c r="AC178" s="658"/>
      <c r="AD178" s="659"/>
      <c r="AE178" s="22"/>
      <c r="AF178" s="23"/>
      <c r="AG178" s="32"/>
      <c r="AH178" s="23"/>
      <c r="AI178" s="23"/>
      <c r="AJ178" s="264"/>
    </row>
    <row r="179" spans="2:36" ht="14.1" customHeight="1" x14ac:dyDescent="0.15">
      <c r="AJ179" s="39"/>
    </row>
    <row r="180" spans="2:36" ht="14.1" customHeight="1" x14ac:dyDescent="0.15"/>
    <row r="181" spans="2:36" ht="14.1" customHeight="1" x14ac:dyDescent="0.15"/>
    <row r="182" spans="2:36" ht="14.1" customHeight="1" x14ac:dyDescent="0.15"/>
    <row r="183" spans="2:36" ht="14.1" customHeight="1" x14ac:dyDescent="0.15"/>
    <row r="184" spans="2:36" ht="14.1" customHeight="1" x14ac:dyDescent="0.15"/>
    <row r="185" spans="2:36" ht="14.1" customHeight="1" x14ac:dyDescent="0.15"/>
    <row r="186" spans="2:36" ht="14.1" customHeight="1" x14ac:dyDescent="0.15"/>
    <row r="187" spans="2:36" ht="14.1" customHeight="1" x14ac:dyDescent="0.15"/>
    <row r="188" spans="2:36" ht="14.1" customHeight="1" x14ac:dyDescent="0.15"/>
    <row r="189" spans="2:36" ht="14.1" customHeight="1" x14ac:dyDescent="0.15"/>
    <row r="190" spans="2:36" ht="14.1" customHeight="1" x14ac:dyDescent="0.15"/>
    <row r="191" spans="2:36" ht="14.1" customHeight="1" x14ac:dyDescent="0.15"/>
    <row r="192" spans="2:36" ht="14.1" customHeight="1" x14ac:dyDescent="0.15"/>
    <row r="193" ht="14.1" customHeight="1" x14ac:dyDescent="0.15"/>
    <row r="194" ht="14.1" customHeight="1" x14ac:dyDescent="0.15"/>
    <row r="195" ht="14.1" customHeight="1" x14ac:dyDescent="0.15"/>
    <row r="196" ht="14.1" customHeight="1" x14ac:dyDescent="0.15"/>
    <row r="197" ht="14.1" customHeight="1" x14ac:dyDescent="0.15"/>
    <row r="198" ht="14.1" customHeight="1" x14ac:dyDescent="0.15"/>
    <row r="199" ht="14.1" customHeight="1" x14ac:dyDescent="0.15"/>
    <row r="200" ht="14.1" customHeight="1" x14ac:dyDescent="0.15"/>
    <row r="201" ht="14.1" customHeight="1" x14ac:dyDescent="0.15"/>
    <row r="202" ht="14.1" customHeight="1" x14ac:dyDescent="0.15"/>
    <row r="203" ht="14.1" customHeight="1" x14ac:dyDescent="0.15"/>
    <row r="204" ht="14.1" customHeight="1" x14ac:dyDescent="0.15"/>
    <row r="205" ht="14.1" customHeight="1" x14ac:dyDescent="0.15"/>
    <row r="206" ht="14.1" customHeight="1" x14ac:dyDescent="0.15"/>
    <row r="207" ht="14.1" customHeight="1" x14ac:dyDescent="0.15"/>
    <row r="208" ht="14.1" customHeight="1" x14ac:dyDescent="0.15"/>
    <row r="209" ht="14.1" customHeight="1" x14ac:dyDescent="0.15"/>
    <row r="210" ht="14.1" customHeight="1" x14ac:dyDescent="0.15"/>
    <row r="211" ht="14.1" customHeight="1" x14ac:dyDescent="0.15"/>
    <row r="212" ht="14.1" customHeight="1" x14ac:dyDescent="0.15"/>
    <row r="213" ht="14.1" customHeight="1" x14ac:dyDescent="0.15"/>
    <row r="214" ht="14.1" customHeight="1" x14ac:dyDescent="0.15"/>
    <row r="215" ht="14.1" customHeight="1" x14ac:dyDescent="0.15"/>
    <row r="216" ht="14.1" customHeight="1" x14ac:dyDescent="0.15"/>
    <row r="217" ht="14.1" customHeight="1" x14ac:dyDescent="0.15"/>
    <row r="218" ht="14.1" customHeight="1" x14ac:dyDescent="0.15"/>
    <row r="219" ht="14.1" customHeight="1" x14ac:dyDescent="0.15"/>
    <row r="220" ht="14.1" customHeight="1" x14ac:dyDescent="0.15"/>
    <row r="221" ht="14.1" customHeight="1" x14ac:dyDescent="0.15"/>
    <row r="222" ht="14.1" customHeight="1" x14ac:dyDescent="0.15"/>
    <row r="223" ht="14.1" customHeight="1" x14ac:dyDescent="0.15"/>
    <row r="224" ht="14.1" customHeight="1" x14ac:dyDescent="0.15"/>
    <row r="225" ht="14.1" customHeight="1" x14ac:dyDescent="0.15"/>
    <row r="226" ht="14.1" customHeight="1" x14ac:dyDescent="0.15"/>
    <row r="227" ht="14.1" customHeight="1" x14ac:dyDescent="0.15"/>
    <row r="228" ht="14.1" customHeight="1" x14ac:dyDescent="0.15"/>
    <row r="229" ht="14.1" customHeight="1" x14ac:dyDescent="0.15"/>
    <row r="230" ht="14.1" customHeight="1" x14ac:dyDescent="0.15"/>
    <row r="231" ht="14.1" customHeight="1" x14ac:dyDescent="0.15"/>
    <row r="232" ht="14.1" customHeight="1" x14ac:dyDescent="0.15"/>
    <row r="233" ht="14.1" customHeight="1" x14ac:dyDescent="0.15"/>
    <row r="234" ht="14.1" customHeight="1" x14ac:dyDescent="0.15"/>
    <row r="235" ht="14.1" customHeight="1" x14ac:dyDescent="0.15"/>
    <row r="236" ht="14.1" customHeight="1" x14ac:dyDescent="0.15"/>
    <row r="237" ht="14.1" customHeight="1" x14ac:dyDescent="0.15"/>
    <row r="238" ht="14.1" customHeight="1" x14ac:dyDescent="0.15"/>
    <row r="239" ht="14.1" customHeight="1" x14ac:dyDescent="0.15"/>
    <row r="240" ht="14.1" customHeight="1" x14ac:dyDescent="0.15"/>
    <row r="241" ht="14.1" customHeight="1" x14ac:dyDescent="0.15"/>
    <row r="242" ht="14.1" customHeight="1" x14ac:dyDescent="0.15"/>
    <row r="243" ht="14.1" customHeight="1" x14ac:dyDescent="0.15"/>
    <row r="244" ht="14.1" customHeight="1" x14ac:dyDescent="0.15"/>
    <row r="245" ht="14.1" customHeight="1" x14ac:dyDescent="0.15"/>
    <row r="246" ht="14.1" customHeight="1" x14ac:dyDescent="0.15"/>
    <row r="247" ht="14.1" customHeight="1" x14ac:dyDescent="0.15"/>
    <row r="248" ht="14.1" customHeight="1" x14ac:dyDescent="0.15"/>
    <row r="249" ht="14.1" customHeight="1" x14ac:dyDescent="0.15"/>
    <row r="250" ht="14.1" customHeight="1" x14ac:dyDescent="0.15"/>
    <row r="251" ht="14.1" customHeight="1" x14ac:dyDescent="0.15"/>
    <row r="252" ht="14.1" customHeight="1" x14ac:dyDescent="0.15"/>
    <row r="253" ht="14.1" customHeight="1" x14ac:dyDescent="0.15"/>
    <row r="254" ht="14.1" customHeight="1" x14ac:dyDescent="0.15"/>
    <row r="255" ht="14.1" customHeight="1" x14ac:dyDescent="0.15"/>
    <row r="256" ht="14.1" customHeight="1" x14ac:dyDescent="0.15"/>
    <row r="257" ht="14.1" customHeight="1" x14ac:dyDescent="0.15"/>
    <row r="258" ht="14.1" customHeight="1" x14ac:dyDescent="0.15"/>
    <row r="259" ht="14.1" customHeight="1" x14ac:dyDescent="0.15"/>
    <row r="260" ht="14.1" customHeight="1" x14ac:dyDescent="0.15"/>
    <row r="261" ht="14.1" customHeight="1" x14ac:dyDescent="0.15"/>
    <row r="262" ht="14.1" customHeight="1" x14ac:dyDescent="0.15"/>
    <row r="263" ht="14.1" customHeight="1" x14ac:dyDescent="0.15"/>
    <row r="264" ht="14.1" customHeight="1" x14ac:dyDescent="0.15"/>
    <row r="265" ht="14.1" customHeight="1" x14ac:dyDescent="0.15"/>
    <row r="266" ht="14.1" customHeight="1" x14ac:dyDescent="0.15"/>
    <row r="267" ht="14.1" customHeight="1" x14ac:dyDescent="0.15"/>
    <row r="268" ht="14.1" customHeight="1" x14ac:dyDescent="0.15"/>
    <row r="269" ht="14.1" customHeight="1" x14ac:dyDescent="0.15"/>
    <row r="270" ht="14.1" customHeight="1" x14ac:dyDescent="0.15"/>
    <row r="271" ht="14.1" customHeight="1" x14ac:dyDescent="0.15"/>
    <row r="272" ht="14.1" customHeight="1" x14ac:dyDescent="0.15"/>
    <row r="273" ht="14.1" customHeight="1" x14ac:dyDescent="0.15"/>
    <row r="274" ht="14.1" customHeight="1" x14ac:dyDescent="0.15"/>
    <row r="275" ht="14.1" customHeight="1" x14ac:dyDescent="0.15"/>
    <row r="276" ht="14.1" customHeight="1" x14ac:dyDescent="0.15"/>
    <row r="277" ht="14.1" customHeight="1" x14ac:dyDescent="0.15"/>
    <row r="278" ht="14.1" customHeight="1" x14ac:dyDescent="0.15"/>
    <row r="279" ht="14.1" customHeight="1" x14ac:dyDescent="0.15"/>
    <row r="280" ht="14.1" customHeight="1" x14ac:dyDescent="0.15"/>
    <row r="281" ht="14.1" customHeight="1" x14ac:dyDescent="0.15"/>
    <row r="282" ht="14.1" customHeight="1" x14ac:dyDescent="0.15"/>
    <row r="283" ht="14.1" customHeight="1" x14ac:dyDescent="0.15"/>
    <row r="284" ht="14.1" customHeight="1" x14ac:dyDescent="0.15"/>
    <row r="285" ht="14.1" customHeight="1" x14ac:dyDescent="0.15"/>
    <row r="286" ht="14.1" customHeight="1" x14ac:dyDescent="0.15"/>
    <row r="287" ht="14.1" customHeight="1" x14ac:dyDescent="0.15"/>
    <row r="288" ht="14.1" customHeight="1" x14ac:dyDescent="0.15"/>
    <row r="289" ht="14.1" customHeight="1" x14ac:dyDescent="0.15"/>
    <row r="290" ht="14.1" customHeight="1" x14ac:dyDescent="0.15"/>
    <row r="291" ht="14.1" customHeight="1" x14ac:dyDescent="0.15"/>
    <row r="292" ht="14.1" customHeight="1" x14ac:dyDescent="0.15"/>
    <row r="293" ht="14.1" customHeight="1" x14ac:dyDescent="0.15"/>
    <row r="294" ht="14.1" customHeight="1" x14ac:dyDescent="0.15"/>
    <row r="295" ht="14.1" customHeight="1" x14ac:dyDescent="0.15"/>
    <row r="296" ht="14.1" customHeight="1" x14ac:dyDescent="0.15"/>
    <row r="297" ht="14.1" customHeight="1" x14ac:dyDescent="0.15"/>
    <row r="298" ht="14.1" customHeight="1" x14ac:dyDescent="0.15"/>
    <row r="299" ht="14.1" customHeight="1" x14ac:dyDescent="0.15"/>
    <row r="300" ht="14.1" customHeight="1" x14ac:dyDescent="0.15"/>
    <row r="301" ht="14.1" customHeight="1" x14ac:dyDescent="0.15"/>
    <row r="302" ht="14.1" customHeight="1" x14ac:dyDescent="0.15"/>
    <row r="303" ht="14.1" customHeight="1" x14ac:dyDescent="0.15"/>
    <row r="304" ht="14.1" customHeight="1" x14ac:dyDescent="0.15"/>
    <row r="305" ht="14.1" customHeight="1" x14ac:dyDescent="0.15"/>
    <row r="306" ht="14.1" customHeight="1" x14ac:dyDescent="0.15"/>
    <row r="307" ht="14.1" customHeight="1" x14ac:dyDescent="0.15"/>
    <row r="308" ht="14.1" customHeight="1" x14ac:dyDescent="0.15"/>
    <row r="309" ht="14.1" customHeight="1" x14ac:dyDescent="0.15"/>
    <row r="310" ht="14.1" customHeight="1" x14ac:dyDescent="0.15"/>
    <row r="311" ht="14.1" customHeight="1" x14ac:dyDescent="0.15"/>
    <row r="312" ht="14.1" customHeight="1" x14ac:dyDescent="0.15"/>
    <row r="313" ht="14.1" customHeight="1" x14ac:dyDescent="0.15"/>
    <row r="314" ht="14.1" customHeight="1" x14ac:dyDescent="0.15"/>
    <row r="315" ht="14.1" customHeight="1" x14ac:dyDescent="0.15"/>
    <row r="316" ht="14.1" customHeight="1" x14ac:dyDescent="0.15"/>
    <row r="317" ht="14.1" customHeight="1" x14ac:dyDescent="0.15"/>
    <row r="318" ht="14.1" customHeight="1" x14ac:dyDescent="0.15"/>
    <row r="319" ht="14.1" customHeight="1" x14ac:dyDescent="0.15"/>
    <row r="320" ht="14.1" customHeight="1" x14ac:dyDescent="0.15"/>
    <row r="321" ht="14.1" customHeight="1" x14ac:dyDescent="0.15"/>
    <row r="322" ht="14.1" customHeight="1" x14ac:dyDescent="0.15"/>
    <row r="323" ht="14.1" customHeight="1" x14ac:dyDescent="0.15"/>
    <row r="324" ht="14.1" customHeight="1" x14ac:dyDescent="0.15"/>
    <row r="325" ht="14.1" customHeight="1" x14ac:dyDescent="0.15"/>
    <row r="326" ht="14.1" customHeight="1" x14ac:dyDescent="0.15"/>
    <row r="327" ht="14.1" customHeight="1" x14ac:dyDescent="0.15"/>
    <row r="328" ht="14.1" customHeight="1" x14ac:dyDescent="0.15"/>
    <row r="329" ht="14.1" customHeight="1" x14ac:dyDescent="0.15"/>
    <row r="330" ht="14.1" customHeight="1" x14ac:dyDescent="0.15"/>
    <row r="331" ht="14.1" customHeight="1" x14ac:dyDescent="0.15"/>
    <row r="332" ht="14.1" customHeight="1" x14ac:dyDescent="0.15"/>
    <row r="333" ht="14.1" customHeight="1" x14ac:dyDescent="0.15"/>
    <row r="334" ht="14.1" customHeight="1" x14ac:dyDescent="0.15"/>
    <row r="335" ht="14.1" customHeight="1" x14ac:dyDescent="0.15"/>
    <row r="336" ht="14.1" customHeight="1" x14ac:dyDescent="0.15"/>
    <row r="337" ht="14.1" customHeight="1" x14ac:dyDescent="0.15"/>
    <row r="338" ht="14.1" customHeight="1" x14ac:dyDescent="0.15"/>
    <row r="339" ht="14.1" customHeight="1" x14ac:dyDescent="0.15"/>
    <row r="340" ht="14.1" customHeight="1" x14ac:dyDescent="0.15"/>
    <row r="341" ht="14.1" customHeight="1" x14ac:dyDescent="0.15"/>
    <row r="342" ht="14.1" customHeight="1" x14ac:dyDescent="0.15"/>
    <row r="343" ht="14.1" customHeight="1" x14ac:dyDescent="0.15"/>
    <row r="344" ht="14.1" customHeight="1" x14ac:dyDescent="0.15"/>
    <row r="345" ht="14.1" customHeight="1" x14ac:dyDescent="0.15"/>
    <row r="346" ht="14.1" customHeight="1" x14ac:dyDescent="0.15"/>
    <row r="347" ht="14.1" customHeight="1" x14ac:dyDescent="0.15"/>
    <row r="348" ht="14.1" customHeight="1" x14ac:dyDescent="0.15"/>
    <row r="349" ht="14.1" customHeight="1" x14ac:dyDescent="0.15"/>
    <row r="350" ht="14.1" customHeight="1" x14ac:dyDescent="0.15"/>
    <row r="351" ht="14.1" customHeight="1" x14ac:dyDescent="0.15"/>
    <row r="352" ht="14.1" customHeight="1" x14ac:dyDescent="0.15"/>
    <row r="353" ht="14.1" customHeight="1" x14ac:dyDescent="0.15"/>
    <row r="354" ht="14.1" customHeight="1" x14ac:dyDescent="0.15"/>
    <row r="355" ht="14.1" customHeight="1" x14ac:dyDescent="0.15"/>
    <row r="356" ht="14.1" customHeight="1" x14ac:dyDescent="0.15"/>
    <row r="357" ht="14.1" customHeight="1" x14ac:dyDescent="0.15"/>
    <row r="358" ht="14.1" customHeight="1" x14ac:dyDescent="0.15"/>
    <row r="359" ht="14.1" customHeight="1" x14ac:dyDescent="0.15"/>
    <row r="360" ht="14.1" customHeight="1" x14ac:dyDescent="0.15"/>
    <row r="361" ht="14.1" customHeight="1" x14ac:dyDescent="0.15"/>
    <row r="362" ht="14.1" customHeight="1" x14ac:dyDescent="0.15"/>
    <row r="363" ht="14.1" customHeight="1" x14ac:dyDescent="0.15"/>
    <row r="364" ht="14.1" customHeight="1" x14ac:dyDescent="0.15"/>
    <row r="365" ht="14.1" customHeight="1" x14ac:dyDescent="0.15"/>
    <row r="366" ht="14.1" customHeight="1" x14ac:dyDescent="0.15"/>
    <row r="367" ht="14.1" customHeight="1" x14ac:dyDescent="0.15"/>
    <row r="368" ht="14.1" customHeight="1" x14ac:dyDescent="0.15"/>
    <row r="369" ht="14.1" customHeight="1" x14ac:dyDescent="0.15"/>
    <row r="370" ht="14.1" customHeight="1" x14ac:dyDescent="0.15"/>
    <row r="371" ht="14.1" customHeight="1" x14ac:dyDescent="0.15"/>
    <row r="372" ht="14.1" customHeight="1" x14ac:dyDescent="0.15"/>
    <row r="373" ht="14.1" customHeight="1" x14ac:dyDescent="0.15"/>
    <row r="374" ht="14.1" customHeight="1" x14ac:dyDescent="0.15"/>
    <row r="375" ht="14.1" customHeight="1" x14ac:dyDescent="0.15"/>
    <row r="376" ht="14.1" customHeight="1" x14ac:dyDescent="0.15"/>
    <row r="377" ht="14.1" customHeight="1" x14ac:dyDescent="0.15"/>
    <row r="378" ht="14.1" customHeight="1" x14ac:dyDescent="0.15"/>
    <row r="379" ht="14.1" customHeight="1" x14ac:dyDescent="0.15"/>
    <row r="380" ht="14.1" customHeight="1" x14ac:dyDescent="0.15"/>
    <row r="381" ht="14.1" customHeight="1" x14ac:dyDescent="0.15"/>
    <row r="382" ht="14.1" customHeight="1" x14ac:dyDescent="0.15"/>
    <row r="383" ht="14.1" customHeight="1" x14ac:dyDescent="0.15"/>
    <row r="384" ht="14.1" customHeight="1" x14ac:dyDescent="0.15"/>
    <row r="385" ht="14.1" customHeight="1" x14ac:dyDescent="0.15"/>
    <row r="386" ht="14.1" customHeight="1" x14ac:dyDescent="0.15"/>
    <row r="387" ht="14.1" customHeight="1" x14ac:dyDescent="0.15"/>
    <row r="388" ht="14.1" customHeight="1" x14ac:dyDescent="0.15"/>
    <row r="389" ht="14.1" customHeight="1" x14ac:dyDescent="0.15"/>
    <row r="390" ht="14.1" customHeight="1" x14ac:dyDescent="0.15"/>
    <row r="391" ht="14.1" customHeight="1" x14ac:dyDescent="0.15"/>
    <row r="392" ht="14.1" customHeight="1" x14ac:dyDescent="0.15"/>
    <row r="393" ht="14.1" customHeight="1" x14ac:dyDescent="0.15"/>
    <row r="394" ht="14.1" customHeight="1" x14ac:dyDescent="0.15"/>
    <row r="395" ht="14.1" customHeight="1" x14ac:dyDescent="0.15"/>
    <row r="396" ht="14.1" customHeight="1" x14ac:dyDescent="0.15"/>
    <row r="397" ht="14.1" customHeight="1" x14ac:dyDescent="0.15"/>
    <row r="398" ht="14.1" customHeight="1" x14ac:dyDescent="0.15"/>
    <row r="399" ht="14.1" customHeight="1" x14ac:dyDescent="0.15"/>
    <row r="400" ht="14.1" customHeight="1" x14ac:dyDescent="0.15"/>
    <row r="401" ht="14.1" customHeight="1" x14ac:dyDescent="0.15"/>
    <row r="402" ht="14.1" customHeight="1" x14ac:dyDescent="0.15"/>
    <row r="403" ht="14.1" customHeight="1" x14ac:dyDescent="0.15"/>
    <row r="404" ht="14.1" customHeight="1" x14ac:dyDescent="0.15"/>
    <row r="405" ht="14.1" customHeight="1" x14ac:dyDescent="0.15"/>
    <row r="406" ht="14.1" customHeight="1" x14ac:dyDescent="0.15"/>
    <row r="407" ht="14.1" customHeight="1" x14ac:dyDescent="0.15"/>
    <row r="408" ht="14.1" customHeight="1" x14ac:dyDescent="0.15"/>
    <row r="409" ht="14.1" customHeight="1" x14ac:dyDescent="0.15"/>
    <row r="410" ht="14.1" customHeight="1" x14ac:dyDescent="0.15"/>
    <row r="411" ht="14.1" customHeight="1" x14ac:dyDescent="0.15"/>
    <row r="412" ht="14.1" customHeight="1" x14ac:dyDescent="0.15"/>
    <row r="413" ht="14.1" customHeight="1" x14ac:dyDescent="0.15"/>
    <row r="414" ht="14.1" customHeight="1" x14ac:dyDescent="0.15"/>
    <row r="415" ht="14.1" customHeight="1" x14ac:dyDescent="0.15"/>
    <row r="416" ht="14.1" customHeight="1" x14ac:dyDescent="0.15"/>
    <row r="417" ht="14.1" customHeight="1" x14ac:dyDescent="0.15"/>
    <row r="418" ht="14.1" customHeight="1" x14ac:dyDescent="0.15"/>
    <row r="419" ht="14.1" customHeight="1" x14ac:dyDescent="0.15"/>
    <row r="420" ht="14.1" customHeight="1" x14ac:dyDescent="0.15"/>
    <row r="421" ht="14.1" customHeight="1" x14ac:dyDescent="0.15"/>
    <row r="422" ht="14.1" customHeight="1" x14ac:dyDescent="0.15"/>
    <row r="423" ht="14.1" customHeight="1" x14ac:dyDescent="0.15"/>
    <row r="424" ht="14.1" customHeight="1" x14ac:dyDescent="0.15"/>
    <row r="425" ht="14.1" customHeight="1" x14ac:dyDescent="0.15"/>
    <row r="426" ht="14.1" customHeight="1" x14ac:dyDescent="0.15"/>
    <row r="427" ht="14.1" customHeight="1" x14ac:dyDescent="0.15"/>
    <row r="428" ht="14.1" customHeight="1" x14ac:dyDescent="0.15"/>
    <row r="429" ht="14.1" customHeight="1" x14ac:dyDescent="0.15"/>
    <row r="430" ht="14.1" customHeight="1" x14ac:dyDescent="0.15"/>
    <row r="431" ht="14.1" customHeight="1" x14ac:dyDescent="0.15"/>
    <row r="432" ht="14.1" customHeight="1" x14ac:dyDescent="0.15"/>
    <row r="433" ht="14.1" customHeight="1" x14ac:dyDescent="0.15"/>
    <row r="434" ht="14.1" customHeight="1" x14ac:dyDescent="0.15"/>
    <row r="435" ht="14.1" customHeight="1" x14ac:dyDescent="0.15"/>
    <row r="436" ht="14.1" customHeight="1" x14ac:dyDescent="0.15"/>
    <row r="437" ht="14.1" customHeight="1" x14ac:dyDescent="0.15"/>
    <row r="438" ht="14.1" customHeight="1" x14ac:dyDescent="0.15"/>
    <row r="439" ht="14.1" customHeight="1" x14ac:dyDescent="0.15"/>
    <row r="440" ht="14.1" customHeight="1" x14ac:dyDescent="0.15"/>
    <row r="441" ht="14.1" customHeight="1" x14ac:dyDescent="0.15"/>
    <row r="442" ht="14.1" customHeight="1" x14ac:dyDescent="0.15"/>
    <row r="443" ht="14.1" customHeight="1" x14ac:dyDescent="0.15"/>
    <row r="444" ht="14.1" customHeight="1" x14ac:dyDescent="0.15"/>
    <row r="445" ht="14.1" customHeight="1" x14ac:dyDescent="0.15"/>
    <row r="446" ht="14.1" customHeight="1" x14ac:dyDescent="0.15"/>
    <row r="447" ht="14.1" customHeight="1" x14ac:dyDescent="0.15"/>
    <row r="448" ht="14.1" customHeight="1" x14ac:dyDescent="0.15"/>
    <row r="449" ht="14.1" customHeight="1" x14ac:dyDescent="0.15"/>
    <row r="450" ht="14.1" customHeight="1" x14ac:dyDescent="0.15"/>
    <row r="451" ht="14.1" customHeight="1" x14ac:dyDescent="0.15"/>
    <row r="452" ht="14.1" customHeight="1" x14ac:dyDescent="0.15"/>
    <row r="453" ht="14.1" customHeight="1" x14ac:dyDescent="0.15"/>
    <row r="454" ht="14.1" customHeight="1" x14ac:dyDescent="0.15"/>
    <row r="455" ht="14.1" customHeight="1" x14ac:dyDescent="0.15"/>
    <row r="456" ht="14.1" customHeight="1" x14ac:dyDescent="0.15"/>
    <row r="457" ht="14.1" customHeight="1" x14ac:dyDescent="0.15"/>
    <row r="458" ht="14.1" customHeight="1" x14ac:dyDescent="0.15"/>
    <row r="459" ht="14.1" customHeight="1" x14ac:dyDescent="0.15"/>
    <row r="460" ht="14.1" customHeight="1" x14ac:dyDescent="0.15"/>
    <row r="461" ht="14.1" customHeight="1" x14ac:dyDescent="0.15"/>
    <row r="462" ht="14.1" customHeight="1" x14ac:dyDescent="0.15"/>
    <row r="463" ht="14.1" customHeight="1" x14ac:dyDescent="0.15"/>
    <row r="464" ht="14.1" customHeight="1" x14ac:dyDescent="0.15"/>
    <row r="465" ht="14.1" customHeight="1" x14ac:dyDescent="0.15"/>
    <row r="466" ht="14.1" customHeight="1" x14ac:dyDescent="0.15"/>
    <row r="467" ht="14.1" customHeight="1" x14ac:dyDescent="0.15"/>
    <row r="468" ht="14.1" customHeight="1" x14ac:dyDescent="0.15"/>
    <row r="469" ht="14.1" customHeight="1" x14ac:dyDescent="0.15"/>
    <row r="470" ht="14.1" customHeight="1" x14ac:dyDescent="0.15"/>
    <row r="471" ht="14.1" customHeight="1" x14ac:dyDescent="0.15"/>
    <row r="472" ht="14.1" customHeight="1" x14ac:dyDescent="0.15"/>
    <row r="473" ht="14.1" customHeight="1" x14ac:dyDescent="0.15"/>
    <row r="474" ht="14.1" customHeight="1" x14ac:dyDescent="0.15"/>
    <row r="475" ht="14.1" customHeight="1" x14ac:dyDescent="0.15"/>
    <row r="476" ht="14.1" customHeight="1" x14ac:dyDescent="0.15"/>
    <row r="477" ht="14.1" customHeight="1" x14ac:dyDescent="0.15"/>
    <row r="478" ht="14.1" customHeight="1" x14ac:dyDescent="0.15"/>
    <row r="479" ht="14.1" customHeight="1" x14ac:dyDescent="0.15"/>
    <row r="480" ht="14.1" customHeight="1" x14ac:dyDescent="0.15"/>
    <row r="481" ht="14.1" customHeight="1" x14ac:dyDescent="0.15"/>
    <row r="482" ht="14.1" customHeight="1" x14ac:dyDescent="0.15"/>
    <row r="483" ht="14.1" customHeight="1" x14ac:dyDescent="0.15"/>
    <row r="484" ht="14.1" customHeight="1" x14ac:dyDescent="0.15"/>
    <row r="485" ht="14.1" customHeight="1" x14ac:dyDescent="0.15"/>
    <row r="486" ht="14.1" customHeight="1" x14ac:dyDescent="0.15"/>
    <row r="487" ht="14.1" customHeight="1" x14ac:dyDescent="0.15"/>
    <row r="488" ht="14.1" customHeight="1" x14ac:dyDescent="0.15"/>
    <row r="489" ht="14.1" customHeight="1" x14ac:dyDescent="0.15"/>
    <row r="490" ht="14.1" customHeight="1" x14ac:dyDescent="0.15"/>
    <row r="491" ht="14.1" customHeight="1" x14ac:dyDescent="0.15"/>
    <row r="492" ht="14.1" customHeight="1" x14ac:dyDescent="0.15"/>
  </sheetData>
  <sheetProtection sheet="1" objects="1" scenarios="1" selectLockedCells="1"/>
  <mergeCells count="190">
    <mergeCell ref="AH100:AJ100"/>
    <mergeCell ref="AH89:AJ89"/>
    <mergeCell ref="AH98:AJ99"/>
    <mergeCell ref="E100:F120"/>
    <mergeCell ref="J99:M99"/>
    <mergeCell ref="N99:AD99"/>
    <mergeCell ref="AE99:AG99"/>
    <mergeCell ref="G22:I23"/>
    <mergeCell ref="E56:F81"/>
    <mergeCell ref="J73:M81"/>
    <mergeCell ref="X68:AA68"/>
    <mergeCell ref="Q70:T70"/>
    <mergeCell ref="Q81:U81"/>
    <mergeCell ref="Q62:U62"/>
    <mergeCell ref="Q76:U76"/>
    <mergeCell ref="Q78:U78"/>
    <mergeCell ref="Q60:U60"/>
    <mergeCell ref="R34:U34"/>
    <mergeCell ref="R38:U38"/>
    <mergeCell ref="R40:U40"/>
    <mergeCell ref="U41:X41"/>
    <mergeCell ref="G43:I49"/>
    <mergeCell ref="E43:F49"/>
    <mergeCell ref="E22:F23"/>
    <mergeCell ref="E1:AJ1"/>
    <mergeCell ref="AF49:AG49"/>
    <mergeCell ref="J13:M19"/>
    <mergeCell ref="E13:F19"/>
    <mergeCell ref="Q31:U31"/>
    <mergeCell ref="J23:M23"/>
    <mergeCell ref="AH22:AJ23"/>
    <mergeCell ref="R16:U16"/>
    <mergeCell ref="M5:AJ5"/>
    <mergeCell ref="E5:L5"/>
    <mergeCell ref="E11:F12"/>
    <mergeCell ref="G11:I12"/>
    <mergeCell ref="J11:AG11"/>
    <mergeCell ref="R14:U14"/>
    <mergeCell ref="E27:F34"/>
    <mergeCell ref="J48:M49"/>
    <mergeCell ref="J12:M12"/>
    <mergeCell ref="R15:U15"/>
    <mergeCell ref="AH11:AJ12"/>
    <mergeCell ref="AE12:AG12"/>
    <mergeCell ref="AF19:AG19"/>
    <mergeCell ref="N12:AD12"/>
    <mergeCell ref="E24:F26"/>
    <mergeCell ref="J24:M26"/>
    <mergeCell ref="AF13:AG13"/>
    <mergeCell ref="AF14:AG14"/>
    <mergeCell ref="R18:U18"/>
    <mergeCell ref="J22:AG22"/>
    <mergeCell ref="J56:M65"/>
    <mergeCell ref="Q29:U29"/>
    <mergeCell ref="BF1:CK1"/>
    <mergeCell ref="BF5:BM5"/>
    <mergeCell ref="BN5:CK5"/>
    <mergeCell ref="BF11:BG12"/>
    <mergeCell ref="BH11:BJ12"/>
    <mergeCell ref="BK11:CH11"/>
    <mergeCell ref="CI11:CK12"/>
    <mergeCell ref="BK12:BN12"/>
    <mergeCell ref="BO12:CE12"/>
    <mergeCell ref="CF12:CH12"/>
    <mergeCell ref="BF22:BG23"/>
    <mergeCell ref="BH22:BJ23"/>
    <mergeCell ref="BK22:CH22"/>
    <mergeCell ref="CI22:CK23"/>
    <mergeCell ref="BK23:BN23"/>
    <mergeCell ref="BO23:CE23"/>
    <mergeCell ref="CF23:CH23"/>
    <mergeCell ref="BF13:BG19"/>
    <mergeCell ref="BK13:BN19"/>
    <mergeCell ref="CG13:CH13"/>
    <mergeCell ref="CI13:CK19"/>
    <mergeCell ref="BS14:BV14"/>
    <mergeCell ref="CG14:CH14"/>
    <mergeCell ref="BS15:BV15"/>
    <mergeCell ref="BS16:BV16"/>
    <mergeCell ref="BS18:BV18"/>
    <mergeCell ref="CG19:CH19"/>
    <mergeCell ref="BF24:BG26"/>
    <mergeCell ref="BK24:BN26"/>
    <mergeCell ref="BT24:BV24"/>
    <mergeCell ref="CI24:CK34"/>
    <mergeCell ref="BF27:BG34"/>
    <mergeCell ref="BR29:BV29"/>
    <mergeCell ref="BR31:BV31"/>
    <mergeCell ref="BS32:BV32"/>
    <mergeCell ref="BS34:BV34"/>
    <mergeCell ref="BH43:BJ49"/>
    <mergeCell ref="CI43:CK49"/>
    <mergeCell ref="BK48:BN49"/>
    <mergeCell ref="CG49:CH49"/>
    <mergeCell ref="BF59:BG81"/>
    <mergeCell ref="BH59:BJ81"/>
    <mergeCell ref="BK59:BN65"/>
    <mergeCell ref="CI59:CK81"/>
    <mergeCell ref="BR60:BV60"/>
    <mergeCell ref="BF43:BG49"/>
    <mergeCell ref="BF159:BG160"/>
    <mergeCell ref="BH159:BJ160"/>
    <mergeCell ref="BK159:CH159"/>
    <mergeCell ref="CI159:CK160"/>
    <mergeCell ref="BK160:BN160"/>
    <mergeCell ref="BO160:CE160"/>
    <mergeCell ref="CF160:CH160"/>
    <mergeCell ref="BR62:BV62"/>
    <mergeCell ref="BR65:BV65"/>
    <mergeCell ref="BK75:BN81"/>
    <mergeCell ref="BR76:BV76"/>
    <mergeCell ref="BR78:BV78"/>
    <mergeCell ref="BR81:BV81"/>
    <mergeCell ref="BH98:BJ99"/>
    <mergeCell ref="BK98:CH98"/>
    <mergeCell ref="CI98:CK99"/>
    <mergeCell ref="BK99:BN99"/>
    <mergeCell ref="BO99:CE99"/>
    <mergeCell ref="CF99:CH99"/>
    <mergeCell ref="BF98:BG99"/>
    <mergeCell ref="E159:F160"/>
    <mergeCell ref="G159:I160"/>
    <mergeCell ref="J159:AG159"/>
    <mergeCell ref="AH159:AJ160"/>
    <mergeCell ref="AE160:AG160"/>
    <mergeCell ref="J161:Q163"/>
    <mergeCell ref="J164:Q166"/>
    <mergeCell ref="R160:AD160"/>
    <mergeCell ref="E161:F178"/>
    <mergeCell ref="G161:I178"/>
    <mergeCell ref="AH169:AJ169"/>
    <mergeCell ref="J160:Q160"/>
    <mergeCell ref="J167:AD168"/>
    <mergeCell ref="J169:M170"/>
    <mergeCell ref="R169:R170"/>
    <mergeCell ref="R171:R172"/>
    <mergeCell ref="R177:R178"/>
    <mergeCell ref="J177:Q178"/>
    <mergeCell ref="S177:AD178"/>
    <mergeCell ref="J175:M176"/>
    <mergeCell ref="R175:R176"/>
    <mergeCell ref="S169:AD170"/>
    <mergeCell ref="S171:AD172"/>
    <mergeCell ref="S173:AD174"/>
    <mergeCell ref="S175:AD176"/>
    <mergeCell ref="J171:M172"/>
    <mergeCell ref="J173:M174"/>
    <mergeCell ref="R173:R174"/>
    <mergeCell ref="AH16:AJ16"/>
    <mergeCell ref="AH30:AJ30"/>
    <mergeCell ref="AH45:AJ45"/>
    <mergeCell ref="G57:I77"/>
    <mergeCell ref="AH63:AJ63"/>
    <mergeCell ref="J143:M149"/>
    <mergeCell ref="G142:I151"/>
    <mergeCell ref="AH150:AJ150"/>
    <mergeCell ref="N23:AD23"/>
    <mergeCell ref="AE23:AG23"/>
    <mergeCell ref="R32:U32"/>
    <mergeCell ref="Q129:U129"/>
    <mergeCell ref="Q126:U126"/>
    <mergeCell ref="AH129:AJ129"/>
    <mergeCell ref="Q102:U102"/>
    <mergeCell ref="AH108:AJ108"/>
    <mergeCell ref="Q123:U123"/>
    <mergeCell ref="Q105:U105"/>
    <mergeCell ref="Q108:U108"/>
    <mergeCell ref="Q112:U112"/>
    <mergeCell ref="E142:F157"/>
    <mergeCell ref="Q146:U146"/>
    <mergeCell ref="Q148:U148"/>
    <mergeCell ref="Q151:U151"/>
    <mergeCell ref="X154:AA154"/>
    <mergeCell ref="P157:S157"/>
    <mergeCell ref="Q65:U65"/>
    <mergeCell ref="X85:AA85"/>
    <mergeCell ref="Q87:T87"/>
    <mergeCell ref="Q133:U133"/>
    <mergeCell ref="P137:S137"/>
    <mergeCell ref="P141:S141"/>
    <mergeCell ref="G100:I120"/>
    <mergeCell ref="E121:F141"/>
    <mergeCell ref="G121:I141"/>
    <mergeCell ref="P116:S116"/>
    <mergeCell ref="P120:S120"/>
    <mergeCell ref="E98:F99"/>
    <mergeCell ref="G98:I99"/>
    <mergeCell ref="J98:AG98"/>
    <mergeCell ref="J89:M91"/>
    <mergeCell ref="Q91:AC91"/>
  </mergeCells>
  <phoneticPr fontId="1"/>
  <pageMargins left="0.70866141732283472" right="0.70866141732283472" top="0.74803149606299213" bottom="0.15748031496062992" header="0.31496062992125984" footer="0.31496062992125984"/>
  <pageSetup paperSize="9" orientation="portrait" blackAndWhite="1" r:id="rId1"/>
  <rowBreaks count="4" manualBreakCount="4">
    <brk id="54" min="4" max="35" man="1"/>
    <brk id="97" min="4" max="35" man="1"/>
    <brk id="157" min="4" max="35" man="1"/>
    <brk id="187" min="4"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print="0" autoFill="0" autoLine="0" autoPict="0">
                <anchor moveWithCells="1">
                  <from>
                    <xdr:col>6</xdr:col>
                    <xdr:colOff>0</xdr:colOff>
                    <xdr:row>1</xdr:row>
                    <xdr:rowOff>142875</xdr:rowOff>
                  </from>
                  <to>
                    <xdr:col>7</xdr:col>
                    <xdr:colOff>85725</xdr:colOff>
                    <xdr:row>3</xdr:row>
                    <xdr:rowOff>9525</xdr:rowOff>
                  </to>
                </anchor>
              </controlPr>
            </control>
          </mc:Choice>
        </mc:AlternateContent>
        <mc:AlternateContent xmlns:mc="http://schemas.openxmlformats.org/markup-compatibility/2006">
          <mc:Choice Requires="x14">
            <control shapeId="3076" r:id="rId5" name="Check Box 4">
              <controlPr defaultSize="0" print="0" autoFill="0" autoLine="0" autoPict="0">
                <anchor moveWithCells="1">
                  <from>
                    <xdr:col>9</xdr:col>
                    <xdr:colOff>0</xdr:colOff>
                    <xdr:row>1</xdr:row>
                    <xdr:rowOff>142875</xdr:rowOff>
                  </from>
                  <to>
                    <xdr:col>10</xdr:col>
                    <xdr:colOff>85725</xdr:colOff>
                    <xdr:row>3</xdr:row>
                    <xdr:rowOff>9525</xdr:rowOff>
                  </to>
                </anchor>
              </controlPr>
            </control>
          </mc:Choice>
        </mc:AlternateContent>
        <mc:AlternateContent xmlns:mc="http://schemas.openxmlformats.org/markup-compatibility/2006">
          <mc:Choice Requires="x14">
            <control shapeId="3078" r:id="rId6" name="Check Box 6">
              <controlPr defaultSize="0" print="0" autoFill="0" autoLine="0" autoPict="0">
                <anchor moveWithCells="1">
                  <from>
                    <xdr:col>18</xdr:col>
                    <xdr:colOff>0</xdr:colOff>
                    <xdr:row>1</xdr:row>
                    <xdr:rowOff>142875</xdr:rowOff>
                  </from>
                  <to>
                    <xdr:col>19</xdr:col>
                    <xdr:colOff>85725</xdr:colOff>
                    <xdr:row>3</xdr:row>
                    <xdr:rowOff>9525</xdr:rowOff>
                  </to>
                </anchor>
              </controlPr>
            </control>
          </mc:Choice>
        </mc:AlternateContent>
        <mc:AlternateContent xmlns:mc="http://schemas.openxmlformats.org/markup-compatibility/2006">
          <mc:Choice Requires="x14">
            <control shapeId="3085" r:id="rId7" name="Check Box 13">
              <controlPr defaultSize="0" print="0" autoFill="0" autoLine="0" autoPict="0">
                <anchor moveWithCells="1">
                  <from>
                    <xdr:col>30</xdr:col>
                    <xdr:colOff>0</xdr:colOff>
                    <xdr:row>16</xdr:row>
                    <xdr:rowOff>142875</xdr:rowOff>
                  </from>
                  <to>
                    <xdr:col>31</xdr:col>
                    <xdr:colOff>85725</xdr:colOff>
                    <xdr:row>18</xdr:row>
                    <xdr:rowOff>9525</xdr:rowOff>
                  </to>
                </anchor>
              </controlPr>
            </control>
          </mc:Choice>
        </mc:AlternateContent>
        <mc:AlternateContent xmlns:mc="http://schemas.openxmlformats.org/markup-compatibility/2006">
          <mc:Choice Requires="x14">
            <control shapeId="3086" r:id="rId8" name="Check Box 14">
              <controlPr defaultSize="0" print="0" autoFill="0" autoLine="0" autoPict="0">
                <anchor moveWithCells="1">
                  <from>
                    <xdr:col>13</xdr:col>
                    <xdr:colOff>0</xdr:colOff>
                    <xdr:row>11</xdr:row>
                    <xdr:rowOff>171450</xdr:rowOff>
                  </from>
                  <to>
                    <xdr:col>14</xdr:col>
                    <xdr:colOff>85725</xdr:colOff>
                    <xdr:row>13</xdr:row>
                    <xdr:rowOff>19050</xdr:rowOff>
                  </to>
                </anchor>
              </controlPr>
            </control>
          </mc:Choice>
        </mc:AlternateContent>
        <mc:AlternateContent xmlns:mc="http://schemas.openxmlformats.org/markup-compatibility/2006">
          <mc:Choice Requires="x14">
            <control shapeId="3087" r:id="rId9" name="Check Box 15">
              <controlPr defaultSize="0" print="0" autoFill="0" autoLine="0" autoPict="0">
                <anchor moveWithCells="1">
                  <from>
                    <xdr:col>13</xdr:col>
                    <xdr:colOff>0</xdr:colOff>
                    <xdr:row>15</xdr:row>
                    <xdr:rowOff>152400</xdr:rowOff>
                  </from>
                  <to>
                    <xdr:col>14</xdr:col>
                    <xdr:colOff>85725</xdr:colOff>
                    <xdr:row>17</xdr:row>
                    <xdr:rowOff>19050</xdr:rowOff>
                  </to>
                </anchor>
              </controlPr>
            </control>
          </mc:Choice>
        </mc:AlternateContent>
        <mc:AlternateContent xmlns:mc="http://schemas.openxmlformats.org/markup-compatibility/2006">
          <mc:Choice Requires="x14">
            <control shapeId="3092" r:id="rId10" name="Check Box 20">
              <controlPr defaultSize="0" print="0" autoFill="0" autoLine="0" autoPict="0">
                <anchor moveWithCells="1">
                  <from>
                    <xdr:col>30</xdr:col>
                    <xdr:colOff>0</xdr:colOff>
                    <xdr:row>27</xdr:row>
                    <xdr:rowOff>123825</xdr:rowOff>
                  </from>
                  <to>
                    <xdr:col>31</xdr:col>
                    <xdr:colOff>85725</xdr:colOff>
                    <xdr:row>29</xdr:row>
                    <xdr:rowOff>28575</xdr:rowOff>
                  </to>
                </anchor>
              </controlPr>
            </control>
          </mc:Choice>
        </mc:AlternateContent>
        <mc:AlternateContent xmlns:mc="http://schemas.openxmlformats.org/markup-compatibility/2006">
          <mc:Choice Requires="x14">
            <control shapeId="3093" r:id="rId11" name="Check Box 21">
              <controlPr defaultSize="0" print="0" autoFill="0" autoLine="0" autoPict="0">
                <anchor moveWithCells="1">
                  <from>
                    <xdr:col>30</xdr:col>
                    <xdr:colOff>0</xdr:colOff>
                    <xdr:row>28</xdr:row>
                    <xdr:rowOff>133350</xdr:rowOff>
                  </from>
                  <to>
                    <xdr:col>31</xdr:col>
                    <xdr:colOff>85725</xdr:colOff>
                    <xdr:row>30</xdr:row>
                    <xdr:rowOff>38100</xdr:rowOff>
                  </to>
                </anchor>
              </controlPr>
            </control>
          </mc:Choice>
        </mc:AlternateContent>
        <mc:AlternateContent xmlns:mc="http://schemas.openxmlformats.org/markup-compatibility/2006">
          <mc:Choice Requires="x14">
            <control shapeId="3094" r:id="rId12" name="Check Box 22">
              <controlPr defaultSize="0" print="0" autoFill="0" autoLine="0" autoPict="0">
                <anchor moveWithCells="1">
                  <from>
                    <xdr:col>30</xdr:col>
                    <xdr:colOff>0</xdr:colOff>
                    <xdr:row>29</xdr:row>
                    <xdr:rowOff>133350</xdr:rowOff>
                  </from>
                  <to>
                    <xdr:col>31</xdr:col>
                    <xdr:colOff>85725</xdr:colOff>
                    <xdr:row>31</xdr:row>
                    <xdr:rowOff>38100</xdr:rowOff>
                  </to>
                </anchor>
              </controlPr>
            </control>
          </mc:Choice>
        </mc:AlternateContent>
        <mc:AlternateContent xmlns:mc="http://schemas.openxmlformats.org/markup-compatibility/2006">
          <mc:Choice Requires="x14">
            <control shapeId="3106" r:id="rId13" name="Check Box 34">
              <controlPr defaultSize="0" print="0" autoFill="0" autoLine="0" autoPict="0">
                <anchor moveWithCells="1">
                  <from>
                    <xdr:col>30</xdr:col>
                    <xdr:colOff>0</xdr:colOff>
                    <xdr:row>59</xdr:row>
                    <xdr:rowOff>180975</xdr:rowOff>
                  </from>
                  <to>
                    <xdr:col>31</xdr:col>
                    <xdr:colOff>85725</xdr:colOff>
                    <xdr:row>61</xdr:row>
                    <xdr:rowOff>9525</xdr:rowOff>
                  </to>
                </anchor>
              </controlPr>
            </control>
          </mc:Choice>
        </mc:AlternateContent>
        <mc:AlternateContent xmlns:mc="http://schemas.openxmlformats.org/markup-compatibility/2006">
          <mc:Choice Requires="x14">
            <control shapeId="3107" r:id="rId14" name="Check Box 35">
              <controlPr defaultSize="0" print="0" autoFill="0" autoLine="0" autoPict="0">
                <anchor moveWithCells="1">
                  <from>
                    <xdr:col>30</xdr:col>
                    <xdr:colOff>0</xdr:colOff>
                    <xdr:row>60</xdr:row>
                    <xdr:rowOff>180975</xdr:rowOff>
                  </from>
                  <to>
                    <xdr:col>31</xdr:col>
                    <xdr:colOff>85725</xdr:colOff>
                    <xdr:row>62</xdr:row>
                    <xdr:rowOff>9525</xdr:rowOff>
                  </to>
                </anchor>
              </controlPr>
            </control>
          </mc:Choice>
        </mc:AlternateContent>
        <mc:AlternateContent xmlns:mc="http://schemas.openxmlformats.org/markup-compatibility/2006">
          <mc:Choice Requires="x14">
            <control shapeId="3108" r:id="rId15" name="Check Box 36">
              <controlPr defaultSize="0" print="0" autoFill="0" autoLine="0" autoPict="0">
                <anchor moveWithCells="1">
                  <from>
                    <xdr:col>30</xdr:col>
                    <xdr:colOff>0</xdr:colOff>
                    <xdr:row>61</xdr:row>
                    <xdr:rowOff>180975</xdr:rowOff>
                  </from>
                  <to>
                    <xdr:col>31</xdr:col>
                    <xdr:colOff>85725</xdr:colOff>
                    <xdr:row>63</xdr:row>
                    <xdr:rowOff>9525</xdr:rowOff>
                  </to>
                </anchor>
              </controlPr>
            </control>
          </mc:Choice>
        </mc:AlternateContent>
        <mc:AlternateContent xmlns:mc="http://schemas.openxmlformats.org/markup-compatibility/2006">
          <mc:Choice Requires="x14">
            <control shapeId="3109" r:id="rId16" name="Check Box 37">
              <controlPr defaultSize="0" print="0" autoFill="0" autoLine="0" autoPict="0">
                <anchor moveWithCells="1">
                  <from>
                    <xdr:col>13</xdr:col>
                    <xdr:colOff>9525</xdr:colOff>
                    <xdr:row>25</xdr:row>
                    <xdr:rowOff>152400</xdr:rowOff>
                  </from>
                  <to>
                    <xdr:col>14</xdr:col>
                    <xdr:colOff>95250</xdr:colOff>
                    <xdr:row>27</xdr:row>
                    <xdr:rowOff>19050</xdr:rowOff>
                  </to>
                </anchor>
              </controlPr>
            </control>
          </mc:Choice>
        </mc:AlternateContent>
        <mc:AlternateContent xmlns:mc="http://schemas.openxmlformats.org/markup-compatibility/2006">
          <mc:Choice Requires="x14">
            <control shapeId="3118" r:id="rId17" name="Check Box 46">
              <controlPr defaultSize="0" print="0" autoFill="0" autoLine="0" autoPict="0">
                <anchor moveWithCells="1">
                  <from>
                    <xdr:col>13</xdr:col>
                    <xdr:colOff>0</xdr:colOff>
                    <xdr:row>34</xdr:row>
                    <xdr:rowOff>152400</xdr:rowOff>
                  </from>
                  <to>
                    <xdr:col>14</xdr:col>
                    <xdr:colOff>85725</xdr:colOff>
                    <xdr:row>36</xdr:row>
                    <xdr:rowOff>19050</xdr:rowOff>
                  </to>
                </anchor>
              </controlPr>
            </control>
          </mc:Choice>
        </mc:AlternateContent>
        <mc:AlternateContent xmlns:mc="http://schemas.openxmlformats.org/markup-compatibility/2006">
          <mc:Choice Requires="x14">
            <control shapeId="3126" r:id="rId18" name="Check Box 54">
              <controlPr defaultSize="0" print="0" autoFill="0" autoLine="0" autoPict="0">
                <anchor moveWithCells="1">
                  <from>
                    <xdr:col>30</xdr:col>
                    <xdr:colOff>0</xdr:colOff>
                    <xdr:row>99</xdr:row>
                    <xdr:rowOff>152400</xdr:rowOff>
                  </from>
                  <to>
                    <xdr:col>31</xdr:col>
                    <xdr:colOff>85725</xdr:colOff>
                    <xdr:row>101</xdr:row>
                    <xdr:rowOff>19050</xdr:rowOff>
                  </to>
                </anchor>
              </controlPr>
            </control>
          </mc:Choice>
        </mc:AlternateContent>
        <mc:AlternateContent xmlns:mc="http://schemas.openxmlformats.org/markup-compatibility/2006">
          <mc:Choice Requires="x14">
            <control shapeId="3131" r:id="rId19" name="Check Box 59">
              <controlPr defaultSize="0" print="0" autoFill="0" autoLine="0" autoPict="0">
                <anchor moveWithCells="1">
                  <from>
                    <xdr:col>9</xdr:col>
                    <xdr:colOff>0</xdr:colOff>
                    <xdr:row>106</xdr:row>
                    <xdr:rowOff>142875</xdr:rowOff>
                  </from>
                  <to>
                    <xdr:col>10</xdr:col>
                    <xdr:colOff>85725</xdr:colOff>
                    <xdr:row>108</xdr:row>
                    <xdr:rowOff>9525</xdr:rowOff>
                  </to>
                </anchor>
              </controlPr>
            </control>
          </mc:Choice>
        </mc:AlternateContent>
        <mc:AlternateContent xmlns:mc="http://schemas.openxmlformats.org/markup-compatibility/2006">
          <mc:Choice Requires="x14">
            <control shapeId="3133" r:id="rId20" name="Check Box 61">
              <controlPr defaultSize="0" print="0" autoFill="0" autoLine="0" autoPict="0">
                <anchor moveWithCells="1">
                  <from>
                    <xdr:col>9</xdr:col>
                    <xdr:colOff>0</xdr:colOff>
                    <xdr:row>107</xdr:row>
                    <xdr:rowOff>142875</xdr:rowOff>
                  </from>
                  <to>
                    <xdr:col>10</xdr:col>
                    <xdr:colOff>85725</xdr:colOff>
                    <xdr:row>109</xdr:row>
                    <xdr:rowOff>9525</xdr:rowOff>
                  </to>
                </anchor>
              </controlPr>
            </control>
          </mc:Choice>
        </mc:AlternateContent>
        <mc:AlternateContent xmlns:mc="http://schemas.openxmlformats.org/markup-compatibility/2006">
          <mc:Choice Requires="x14">
            <control shapeId="3134" r:id="rId21" name="Check Box 62">
              <controlPr defaultSize="0" print="0" autoFill="0" autoLine="0" autoPict="0">
                <anchor moveWithCells="1">
                  <from>
                    <xdr:col>9</xdr:col>
                    <xdr:colOff>0</xdr:colOff>
                    <xdr:row>108</xdr:row>
                    <xdr:rowOff>142875</xdr:rowOff>
                  </from>
                  <to>
                    <xdr:col>10</xdr:col>
                    <xdr:colOff>85725</xdr:colOff>
                    <xdr:row>110</xdr:row>
                    <xdr:rowOff>9525</xdr:rowOff>
                  </to>
                </anchor>
              </controlPr>
            </control>
          </mc:Choice>
        </mc:AlternateContent>
        <mc:AlternateContent xmlns:mc="http://schemas.openxmlformats.org/markup-compatibility/2006">
          <mc:Choice Requires="x14">
            <control shapeId="3139" r:id="rId22" name="Check Box 67">
              <controlPr defaultSize="0" print="0" autoFill="0" autoLine="0" autoPict="0">
                <anchor moveWithCells="1">
                  <from>
                    <xdr:col>9</xdr:col>
                    <xdr:colOff>0</xdr:colOff>
                    <xdr:row>127</xdr:row>
                    <xdr:rowOff>142875</xdr:rowOff>
                  </from>
                  <to>
                    <xdr:col>10</xdr:col>
                    <xdr:colOff>85725</xdr:colOff>
                    <xdr:row>129</xdr:row>
                    <xdr:rowOff>9525</xdr:rowOff>
                  </to>
                </anchor>
              </controlPr>
            </control>
          </mc:Choice>
        </mc:AlternateContent>
        <mc:AlternateContent xmlns:mc="http://schemas.openxmlformats.org/markup-compatibility/2006">
          <mc:Choice Requires="x14">
            <control shapeId="3140" r:id="rId23" name="Check Box 68">
              <controlPr defaultSize="0" print="0" autoFill="0" autoLine="0" autoPict="0">
                <anchor moveWithCells="1">
                  <from>
                    <xdr:col>9</xdr:col>
                    <xdr:colOff>0</xdr:colOff>
                    <xdr:row>128</xdr:row>
                    <xdr:rowOff>142875</xdr:rowOff>
                  </from>
                  <to>
                    <xdr:col>10</xdr:col>
                    <xdr:colOff>85725</xdr:colOff>
                    <xdr:row>130</xdr:row>
                    <xdr:rowOff>9525</xdr:rowOff>
                  </to>
                </anchor>
              </controlPr>
            </control>
          </mc:Choice>
        </mc:AlternateContent>
        <mc:AlternateContent xmlns:mc="http://schemas.openxmlformats.org/markup-compatibility/2006">
          <mc:Choice Requires="x14">
            <control shapeId="3141" r:id="rId24" name="Check Box 69">
              <controlPr defaultSize="0" print="0" autoFill="0" autoLine="0" autoPict="0">
                <anchor moveWithCells="1">
                  <from>
                    <xdr:col>9</xdr:col>
                    <xdr:colOff>0</xdr:colOff>
                    <xdr:row>129</xdr:row>
                    <xdr:rowOff>142875</xdr:rowOff>
                  </from>
                  <to>
                    <xdr:col>10</xdr:col>
                    <xdr:colOff>85725</xdr:colOff>
                    <xdr:row>131</xdr:row>
                    <xdr:rowOff>9525</xdr:rowOff>
                  </to>
                </anchor>
              </controlPr>
            </control>
          </mc:Choice>
        </mc:AlternateContent>
        <mc:AlternateContent xmlns:mc="http://schemas.openxmlformats.org/markup-compatibility/2006">
          <mc:Choice Requires="x14">
            <control shapeId="3142" r:id="rId25" name="Check Box 70">
              <controlPr defaultSize="0" print="0" autoFill="0" autoLine="0" autoPict="0">
                <anchor moveWithCells="1">
                  <from>
                    <xdr:col>9</xdr:col>
                    <xdr:colOff>0</xdr:colOff>
                    <xdr:row>130</xdr:row>
                    <xdr:rowOff>142875</xdr:rowOff>
                  </from>
                  <to>
                    <xdr:col>10</xdr:col>
                    <xdr:colOff>85725</xdr:colOff>
                    <xdr:row>132</xdr:row>
                    <xdr:rowOff>9525</xdr:rowOff>
                  </to>
                </anchor>
              </controlPr>
            </control>
          </mc:Choice>
        </mc:AlternateContent>
        <mc:AlternateContent xmlns:mc="http://schemas.openxmlformats.org/markup-compatibility/2006">
          <mc:Choice Requires="x14">
            <control shapeId="3143" r:id="rId26" name="Check Box 71">
              <controlPr defaultSize="0" print="0" autoFill="0" autoLine="0" autoPict="0">
                <anchor moveWithCells="1">
                  <from>
                    <xdr:col>9</xdr:col>
                    <xdr:colOff>0</xdr:colOff>
                    <xdr:row>131</xdr:row>
                    <xdr:rowOff>142875</xdr:rowOff>
                  </from>
                  <to>
                    <xdr:col>10</xdr:col>
                    <xdr:colOff>85725</xdr:colOff>
                    <xdr:row>133</xdr:row>
                    <xdr:rowOff>9525</xdr:rowOff>
                  </to>
                </anchor>
              </controlPr>
            </control>
          </mc:Choice>
        </mc:AlternateContent>
        <mc:AlternateContent xmlns:mc="http://schemas.openxmlformats.org/markup-compatibility/2006">
          <mc:Choice Requires="x14">
            <control shapeId="3152" r:id="rId27" name="Check Box 80">
              <controlPr defaultSize="0" print="0" autoFill="0" autoLine="0" autoPict="0">
                <anchor moveWithCells="1">
                  <from>
                    <xdr:col>30</xdr:col>
                    <xdr:colOff>0</xdr:colOff>
                    <xdr:row>160</xdr:row>
                    <xdr:rowOff>152400</xdr:rowOff>
                  </from>
                  <to>
                    <xdr:col>31</xdr:col>
                    <xdr:colOff>85725</xdr:colOff>
                    <xdr:row>162</xdr:row>
                    <xdr:rowOff>19050</xdr:rowOff>
                  </to>
                </anchor>
              </controlPr>
            </control>
          </mc:Choice>
        </mc:AlternateContent>
        <mc:AlternateContent xmlns:mc="http://schemas.openxmlformats.org/markup-compatibility/2006">
          <mc:Choice Requires="x14">
            <control shapeId="3170" r:id="rId28" name="Check Box 98">
              <controlPr defaultSize="0" print="0" autoFill="0" autoLine="0" autoPict="0">
                <anchor moveWithCells="1">
                  <from>
                    <xdr:col>22</xdr:col>
                    <xdr:colOff>0</xdr:colOff>
                    <xdr:row>1</xdr:row>
                    <xdr:rowOff>142875</xdr:rowOff>
                  </from>
                  <to>
                    <xdr:col>23</xdr:col>
                    <xdr:colOff>85725</xdr:colOff>
                    <xdr:row>3</xdr:row>
                    <xdr:rowOff>9525</xdr:rowOff>
                  </to>
                </anchor>
              </controlPr>
            </control>
          </mc:Choice>
        </mc:AlternateContent>
        <mc:AlternateContent xmlns:mc="http://schemas.openxmlformats.org/markup-compatibility/2006">
          <mc:Choice Requires="x14">
            <control shapeId="3171" r:id="rId29" name="Check Box 99">
              <controlPr defaultSize="0" print="0" autoFill="0" autoLine="0" autoPict="0">
                <anchor moveWithCells="1">
                  <from>
                    <xdr:col>6</xdr:col>
                    <xdr:colOff>0</xdr:colOff>
                    <xdr:row>54</xdr:row>
                    <xdr:rowOff>180975</xdr:rowOff>
                  </from>
                  <to>
                    <xdr:col>7</xdr:col>
                    <xdr:colOff>85725</xdr:colOff>
                    <xdr:row>56</xdr:row>
                    <xdr:rowOff>9525</xdr:rowOff>
                  </to>
                </anchor>
              </controlPr>
            </control>
          </mc:Choice>
        </mc:AlternateContent>
        <mc:AlternateContent xmlns:mc="http://schemas.openxmlformats.org/markup-compatibility/2006">
          <mc:Choice Requires="x14">
            <control shapeId="3172" r:id="rId30" name="Check Box 100">
              <controlPr defaultSize="0" print="0" autoFill="0" autoLine="0" autoPict="0">
                <anchor moveWithCells="1">
                  <from>
                    <xdr:col>9</xdr:col>
                    <xdr:colOff>9525</xdr:colOff>
                    <xdr:row>140</xdr:row>
                    <xdr:rowOff>152400</xdr:rowOff>
                  </from>
                  <to>
                    <xdr:col>10</xdr:col>
                    <xdr:colOff>95250</xdr:colOff>
                    <xdr:row>142</xdr:row>
                    <xdr:rowOff>28575</xdr:rowOff>
                  </to>
                </anchor>
              </controlPr>
            </control>
          </mc:Choice>
        </mc:AlternateContent>
        <mc:AlternateContent xmlns:mc="http://schemas.openxmlformats.org/markup-compatibility/2006">
          <mc:Choice Requires="x14">
            <control shapeId="3173" r:id="rId31" name="Check Box 101">
              <controlPr defaultSize="0" print="0" autoFill="0" autoLine="0" autoPict="0">
                <anchor moveWithCells="1">
                  <from>
                    <xdr:col>13</xdr:col>
                    <xdr:colOff>0</xdr:colOff>
                    <xdr:row>22</xdr:row>
                    <xdr:rowOff>171450</xdr:rowOff>
                  </from>
                  <to>
                    <xdr:col>14</xdr:col>
                    <xdr:colOff>85725</xdr:colOff>
                    <xdr:row>24</xdr:row>
                    <xdr:rowOff>19050</xdr:rowOff>
                  </to>
                </anchor>
              </controlPr>
            </control>
          </mc:Choice>
        </mc:AlternateContent>
        <mc:AlternateContent xmlns:mc="http://schemas.openxmlformats.org/markup-compatibility/2006">
          <mc:Choice Requires="x14">
            <control shapeId="3174" r:id="rId32" name="Check Box 102">
              <controlPr defaultSize="0" print="0" autoFill="0" autoLine="0" autoPict="0">
                <anchor moveWithCells="1">
                  <from>
                    <xdr:col>13</xdr:col>
                    <xdr:colOff>9525</xdr:colOff>
                    <xdr:row>31</xdr:row>
                    <xdr:rowOff>142875</xdr:rowOff>
                  </from>
                  <to>
                    <xdr:col>14</xdr:col>
                    <xdr:colOff>95250</xdr:colOff>
                    <xdr:row>33</xdr:row>
                    <xdr:rowOff>19050</xdr:rowOff>
                  </to>
                </anchor>
              </controlPr>
            </control>
          </mc:Choice>
        </mc:AlternateContent>
        <mc:AlternateContent xmlns:mc="http://schemas.openxmlformats.org/markup-compatibility/2006">
          <mc:Choice Requires="x14">
            <control shapeId="3175" r:id="rId33" name="Check Box 103">
              <controlPr defaultSize="0" print="0" autoFill="0" autoLine="0" autoPict="0">
                <anchor moveWithCells="1">
                  <from>
                    <xdr:col>13</xdr:col>
                    <xdr:colOff>9525</xdr:colOff>
                    <xdr:row>87</xdr:row>
                    <xdr:rowOff>180975</xdr:rowOff>
                  </from>
                  <to>
                    <xdr:col>14</xdr:col>
                    <xdr:colOff>95250</xdr:colOff>
                    <xdr:row>89</xdr:row>
                    <xdr:rowOff>9525</xdr:rowOff>
                  </to>
                </anchor>
              </controlPr>
            </control>
          </mc:Choice>
        </mc:AlternateContent>
        <mc:AlternateContent xmlns:mc="http://schemas.openxmlformats.org/markup-compatibility/2006">
          <mc:Choice Requires="x14">
            <control shapeId="3177" r:id="rId34" name="Check Box 105">
              <controlPr defaultSize="0" print="0" autoFill="0" autoLine="0" autoPict="0">
                <anchor moveWithCells="1">
                  <from>
                    <xdr:col>13</xdr:col>
                    <xdr:colOff>9525</xdr:colOff>
                    <xdr:row>88</xdr:row>
                    <xdr:rowOff>171450</xdr:rowOff>
                  </from>
                  <to>
                    <xdr:col>14</xdr:col>
                    <xdr:colOff>95250</xdr:colOff>
                    <xdr:row>90</xdr:row>
                    <xdr:rowOff>0</xdr:rowOff>
                  </to>
                </anchor>
              </controlPr>
            </control>
          </mc:Choice>
        </mc:AlternateContent>
        <mc:AlternateContent xmlns:mc="http://schemas.openxmlformats.org/markup-compatibility/2006">
          <mc:Choice Requires="x14">
            <control shapeId="3178" r:id="rId35" name="Check Box 106">
              <controlPr defaultSize="0" print="0" autoFill="0" autoLine="0" autoPict="0">
                <anchor moveWithCells="1">
                  <from>
                    <xdr:col>13</xdr:col>
                    <xdr:colOff>0</xdr:colOff>
                    <xdr:row>89</xdr:row>
                    <xdr:rowOff>171450</xdr:rowOff>
                  </from>
                  <to>
                    <xdr:col>14</xdr:col>
                    <xdr:colOff>85725</xdr:colOff>
                    <xdr:row>91</xdr:row>
                    <xdr:rowOff>0</xdr:rowOff>
                  </to>
                </anchor>
              </controlPr>
            </control>
          </mc:Choice>
        </mc:AlternateContent>
        <mc:AlternateContent xmlns:mc="http://schemas.openxmlformats.org/markup-compatibility/2006">
          <mc:Choice Requires="x14">
            <control shapeId="3179" r:id="rId36" name="Check Box 107">
              <controlPr defaultSize="0" print="0" autoFill="0" autoLine="0" autoPict="0">
                <anchor moveWithCells="1">
                  <from>
                    <xdr:col>19</xdr:col>
                    <xdr:colOff>0</xdr:colOff>
                    <xdr:row>88</xdr:row>
                    <xdr:rowOff>180975</xdr:rowOff>
                  </from>
                  <to>
                    <xdr:col>20</xdr:col>
                    <xdr:colOff>85725</xdr:colOff>
                    <xdr:row>90</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J468"/>
  <sheetViews>
    <sheetView view="pageBreakPreview" topLeftCell="B1" zoomScale="85" zoomScaleNormal="100" zoomScaleSheetLayoutView="85" workbookViewId="0">
      <selection activeCell="O13" sqref="O13:S13"/>
    </sheetView>
  </sheetViews>
  <sheetFormatPr defaultRowHeight="11.25" x14ac:dyDescent="0.15"/>
  <cols>
    <col min="1" max="1" width="9.375" style="130" hidden="1" customWidth="1"/>
    <col min="2" max="2" width="9.375" style="1" customWidth="1"/>
    <col min="3" max="4" width="2.375" style="1" customWidth="1"/>
    <col min="5" max="31" width="2.875" style="1" customWidth="1"/>
    <col min="32" max="34" width="2.25" style="1" customWidth="1"/>
    <col min="35" max="36" width="2.875" style="1" customWidth="1"/>
    <col min="37" max="44" width="2.875" style="130" customWidth="1"/>
    <col min="45" max="48" width="2.875" style="1" customWidth="1"/>
    <col min="49" max="54" width="9" style="1"/>
    <col min="55" max="55" width="9" style="131"/>
    <col min="56" max="87" width="0.125" style="113" customWidth="1"/>
    <col min="88" max="88" width="9" style="131"/>
    <col min="89" max="16384" width="9" style="1"/>
  </cols>
  <sheetData>
    <row r="1" spans="1:88" s="59" customFormat="1" ht="16.5" customHeight="1" x14ac:dyDescent="0.15">
      <c r="A1" s="161"/>
      <c r="C1" s="488" t="s">
        <v>197</v>
      </c>
      <c r="D1" s="488"/>
      <c r="E1" s="488"/>
      <c r="F1" s="488"/>
      <c r="G1" s="488"/>
      <c r="H1" s="488"/>
      <c r="I1" s="488"/>
      <c r="J1" s="488"/>
      <c r="K1" s="488"/>
      <c r="L1" s="488"/>
      <c r="M1" s="488"/>
      <c r="N1" s="488"/>
      <c r="O1" s="488"/>
      <c r="P1" s="488"/>
      <c r="Q1" s="488"/>
      <c r="R1" s="488"/>
      <c r="S1" s="488"/>
      <c r="T1" s="488"/>
      <c r="U1" s="488"/>
      <c r="V1" s="488"/>
      <c r="W1" s="488"/>
      <c r="X1" s="488"/>
      <c r="Y1" s="488"/>
      <c r="Z1" s="488"/>
      <c r="AA1" s="488"/>
      <c r="AB1" s="488"/>
      <c r="AC1" s="488"/>
      <c r="AD1" s="488"/>
      <c r="AE1" s="488"/>
      <c r="AF1" s="488"/>
      <c r="AG1" s="488"/>
      <c r="AH1" s="488"/>
      <c r="AK1" s="161"/>
      <c r="AL1" s="161"/>
      <c r="AM1" s="161"/>
      <c r="AN1" s="161"/>
      <c r="AO1" s="161"/>
      <c r="AP1" s="161"/>
      <c r="AQ1" s="161"/>
      <c r="AR1" s="161"/>
      <c r="BC1" s="194"/>
      <c r="BD1" s="800" t="s">
        <v>140</v>
      </c>
      <c r="BE1" s="800"/>
      <c r="BF1" s="800"/>
      <c r="BG1" s="800"/>
      <c r="BH1" s="800"/>
      <c r="BI1" s="800"/>
      <c r="BJ1" s="800"/>
      <c r="BK1" s="800"/>
      <c r="BL1" s="800"/>
      <c r="BM1" s="800"/>
      <c r="BN1" s="800"/>
      <c r="BO1" s="800"/>
      <c r="BP1" s="800"/>
      <c r="BQ1" s="800"/>
      <c r="BR1" s="800"/>
      <c r="BS1" s="800"/>
      <c r="BT1" s="800"/>
      <c r="BU1" s="800"/>
      <c r="BV1" s="800"/>
      <c r="BW1" s="800"/>
      <c r="BX1" s="800"/>
      <c r="BY1" s="800"/>
      <c r="BZ1" s="800"/>
      <c r="CA1" s="800"/>
      <c r="CB1" s="800"/>
      <c r="CC1" s="800"/>
      <c r="CD1" s="800"/>
      <c r="CE1" s="800"/>
      <c r="CF1" s="800"/>
      <c r="CG1" s="800"/>
      <c r="CH1" s="800"/>
      <c r="CI1" s="800"/>
      <c r="CJ1" s="194"/>
    </row>
    <row r="2" spans="1:88" s="59" customFormat="1" ht="14.1" customHeight="1" x14ac:dyDescent="0.15">
      <c r="A2" s="161"/>
      <c r="C2" s="60" t="s">
        <v>141</v>
      </c>
      <c r="AC2" s="1"/>
      <c r="AD2" s="1"/>
      <c r="AE2" s="1"/>
      <c r="AF2" s="1"/>
      <c r="AG2" s="1"/>
      <c r="AH2" s="1"/>
      <c r="AK2" s="161"/>
      <c r="AL2" s="161"/>
      <c r="AM2" s="161"/>
      <c r="AN2" s="161"/>
      <c r="AO2" s="161"/>
      <c r="AP2" s="161"/>
      <c r="AQ2" s="161"/>
      <c r="AR2" s="161"/>
      <c r="BC2" s="194"/>
      <c r="BD2" s="197" t="s">
        <v>141</v>
      </c>
      <c r="BE2" s="198"/>
      <c r="BF2" s="198"/>
      <c r="BG2" s="198"/>
      <c r="BH2" s="198"/>
      <c r="BI2" s="198"/>
      <c r="BJ2" s="198"/>
      <c r="BK2" s="198"/>
      <c r="BL2" s="198"/>
      <c r="BM2" s="198"/>
      <c r="BN2" s="198"/>
      <c r="BO2" s="198"/>
      <c r="BP2" s="198"/>
      <c r="BQ2" s="198"/>
      <c r="BR2" s="198"/>
      <c r="BS2" s="198"/>
      <c r="BT2" s="198"/>
      <c r="BU2" s="198"/>
      <c r="BV2" s="198"/>
      <c r="BW2" s="198"/>
      <c r="BX2" s="198"/>
      <c r="BY2" s="198"/>
      <c r="BZ2" s="198"/>
      <c r="CA2" s="198"/>
      <c r="CB2" s="198"/>
      <c r="CC2" s="198"/>
      <c r="CD2" s="113"/>
      <c r="CE2" s="113"/>
      <c r="CF2" s="113"/>
      <c r="CG2" s="113"/>
      <c r="CH2" s="113"/>
      <c r="CI2" s="113"/>
      <c r="CJ2" s="194"/>
    </row>
    <row r="3" spans="1:88" s="59" customFormat="1" ht="15" customHeight="1" x14ac:dyDescent="0.15">
      <c r="A3" s="161"/>
      <c r="AB3" s="46"/>
      <c r="AC3" s="1"/>
      <c r="AD3" s="1"/>
      <c r="AE3" s="1"/>
      <c r="AF3" s="1"/>
      <c r="AG3" s="1"/>
      <c r="AH3" s="1"/>
      <c r="AK3" s="161"/>
      <c r="AL3" s="161"/>
      <c r="AM3" s="161"/>
      <c r="AN3" s="161"/>
      <c r="AO3" s="161"/>
      <c r="AP3" s="161"/>
      <c r="AQ3" s="161"/>
      <c r="AR3" s="161"/>
      <c r="BC3" s="194"/>
      <c r="BD3" s="198"/>
      <c r="BE3" s="198"/>
      <c r="BF3" s="198"/>
      <c r="BG3" s="198"/>
      <c r="BH3" s="198"/>
      <c r="BI3" s="198"/>
      <c r="BJ3" s="198"/>
      <c r="BK3" s="198"/>
      <c r="BL3" s="198"/>
      <c r="BM3" s="198"/>
      <c r="BN3" s="198"/>
      <c r="BO3" s="198"/>
      <c r="BP3" s="198"/>
      <c r="BQ3" s="198"/>
      <c r="BR3" s="198"/>
      <c r="BS3" s="198"/>
      <c r="BT3" s="198"/>
      <c r="BU3" s="198"/>
      <c r="BV3" s="198"/>
      <c r="BW3" s="198"/>
      <c r="BX3" s="198"/>
      <c r="BY3" s="198"/>
      <c r="BZ3" s="198"/>
      <c r="CA3" s="198"/>
      <c r="CB3" s="198"/>
      <c r="CC3" s="198" t="b">
        <v>1</v>
      </c>
      <c r="CD3" s="113"/>
      <c r="CE3" s="113"/>
      <c r="CF3" s="113"/>
      <c r="CG3" s="113"/>
      <c r="CH3" s="113"/>
      <c r="CI3" s="113"/>
      <c r="CJ3" s="194"/>
    </row>
    <row r="4" spans="1:88" s="59" customFormat="1" ht="13.5" customHeight="1" x14ac:dyDescent="0.15">
      <c r="A4" s="161"/>
      <c r="C4" s="60" t="s">
        <v>149</v>
      </c>
      <c r="AC4" s="1"/>
      <c r="AD4" s="1"/>
      <c r="AE4" s="1"/>
      <c r="AF4" s="1"/>
      <c r="AG4" s="1"/>
      <c r="AH4" s="1"/>
      <c r="AK4" s="161"/>
      <c r="AL4" s="161"/>
      <c r="AM4" s="161"/>
      <c r="AN4" s="161"/>
      <c r="AO4" s="161"/>
      <c r="AP4" s="161"/>
      <c r="AQ4" s="161"/>
      <c r="AR4" s="161"/>
      <c r="BC4" s="194"/>
      <c r="BD4" s="197" t="s">
        <v>149</v>
      </c>
      <c r="BE4" s="198"/>
      <c r="BF4" s="198"/>
      <c r="BG4" s="198"/>
      <c r="BH4" s="198"/>
      <c r="BI4" s="198"/>
      <c r="BJ4" s="198"/>
      <c r="BK4" s="198"/>
      <c r="BL4" s="198"/>
      <c r="BM4" s="198"/>
      <c r="BN4" s="198"/>
      <c r="BO4" s="198"/>
      <c r="BP4" s="198"/>
      <c r="BQ4" s="198"/>
      <c r="BR4" s="198"/>
      <c r="BS4" s="198"/>
      <c r="BT4" s="198"/>
      <c r="BU4" s="198"/>
      <c r="BV4" s="198"/>
      <c r="BW4" s="198"/>
      <c r="BX4" s="198"/>
      <c r="BY4" s="198"/>
      <c r="BZ4" s="198"/>
      <c r="CA4" s="198"/>
      <c r="CB4" s="198"/>
      <c r="CC4" s="198"/>
      <c r="CD4" s="113"/>
      <c r="CE4" s="113"/>
      <c r="CF4" s="113"/>
      <c r="CG4" s="113"/>
      <c r="CH4" s="113"/>
      <c r="CI4" s="113"/>
      <c r="CJ4" s="194"/>
    </row>
    <row r="5" spans="1:88" s="59" customFormat="1" ht="3" customHeight="1" thickBot="1" x14ac:dyDescent="0.2">
      <c r="A5" s="161"/>
      <c r="AC5" s="1"/>
      <c r="AD5" s="1"/>
      <c r="AE5" s="1"/>
      <c r="AF5" s="1"/>
      <c r="AG5" s="1"/>
      <c r="AH5" s="1"/>
      <c r="AK5" s="161"/>
      <c r="AL5" s="161"/>
      <c r="AM5" s="161"/>
      <c r="AN5" s="161"/>
      <c r="AO5" s="161"/>
      <c r="AP5" s="161"/>
      <c r="AQ5" s="161"/>
      <c r="AR5" s="161"/>
      <c r="BC5" s="194"/>
      <c r="BD5" s="198"/>
      <c r="BE5" s="198"/>
      <c r="BF5" s="198"/>
      <c r="BG5" s="198"/>
      <c r="BH5" s="198"/>
      <c r="BI5" s="198"/>
      <c r="BJ5" s="198"/>
      <c r="BK5" s="198"/>
      <c r="BL5" s="198"/>
      <c r="BM5" s="198"/>
      <c r="BN5" s="198"/>
      <c r="BO5" s="198"/>
      <c r="BP5" s="198"/>
      <c r="BQ5" s="198"/>
      <c r="BR5" s="198"/>
      <c r="BS5" s="198"/>
      <c r="BT5" s="198"/>
      <c r="BU5" s="198"/>
      <c r="BV5" s="198"/>
      <c r="BW5" s="198"/>
      <c r="BX5" s="198"/>
      <c r="BY5" s="198"/>
      <c r="BZ5" s="198"/>
      <c r="CA5" s="198"/>
      <c r="CB5" s="198"/>
      <c r="CC5" s="198"/>
      <c r="CD5" s="113"/>
      <c r="CE5" s="113"/>
      <c r="CF5" s="113"/>
      <c r="CG5" s="113"/>
      <c r="CH5" s="113"/>
      <c r="CI5" s="113"/>
      <c r="CJ5" s="194"/>
    </row>
    <row r="6" spans="1:88" ht="15" customHeight="1" x14ac:dyDescent="0.15">
      <c r="C6" s="511" t="s">
        <v>75</v>
      </c>
      <c r="D6" s="512"/>
      <c r="E6" s="577" t="s">
        <v>72</v>
      </c>
      <c r="F6" s="577"/>
      <c r="G6" s="577"/>
      <c r="H6" s="577" t="s">
        <v>77</v>
      </c>
      <c r="I6" s="577"/>
      <c r="J6" s="577"/>
      <c r="K6" s="577"/>
      <c r="L6" s="577"/>
      <c r="M6" s="577"/>
      <c r="N6" s="577"/>
      <c r="O6" s="577"/>
      <c r="P6" s="577"/>
      <c r="Q6" s="577"/>
      <c r="R6" s="577"/>
      <c r="S6" s="577"/>
      <c r="T6" s="577"/>
      <c r="U6" s="577"/>
      <c r="V6" s="577"/>
      <c r="W6" s="577"/>
      <c r="X6" s="577"/>
      <c r="Y6" s="577"/>
      <c r="Z6" s="577"/>
      <c r="AA6" s="577"/>
      <c r="AB6" s="577"/>
      <c r="AC6" s="577"/>
      <c r="AD6" s="577"/>
      <c r="AE6" s="577"/>
      <c r="AF6" s="591" t="s">
        <v>76</v>
      </c>
      <c r="AG6" s="591"/>
      <c r="AH6" s="592"/>
      <c r="BD6" s="801" t="s">
        <v>75</v>
      </c>
      <c r="BE6" s="802"/>
      <c r="BF6" s="802" t="s">
        <v>72</v>
      </c>
      <c r="BG6" s="802"/>
      <c r="BH6" s="802"/>
      <c r="BI6" s="802" t="s">
        <v>77</v>
      </c>
      <c r="BJ6" s="802"/>
      <c r="BK6" s="802"/>
      <c r="BL6" s="802"/>
      <c r="BM6" s="802"/>
      <c r="BN6" s="802"/>
      <c r="BO6" s="802"/>
      <c r="BP6" s="802"/>
      <c r="BQ6" s="802"/>
      <c r="BR6" s="802"/>
      <c r="BS6" s="802"/>
      <c r="BT6" s="802"/>
      <c r="BU6" s="802"/>
      <c r="BV6" s="802"/>
      <c r="BW6" s="802"/>
      <c r="BX6" s="802"/>
      <c r="BY6" s="802"/>
      <c r="BZ6" s="802"/>
      <c r="CA6" s="802"/>
      <c r="CB6" s="802"/>
      <c r="CC6" s="802"/>
      <c r="CD6" s="802"/>
      <c r="CE6" s="802"/>
      <c r="CF6" s="802"/>
      <c r="CG6" s="802" t="s">
        <v>76</v>
      </c>
      <c r="CH6" s="802"/>
      <c r="CI6" s="805"/>
    </row>
    <row r="7" spans="1:88" ht="15" customHeight="1" x14ac:dyDescent="0.15">
      <c r="C7" s="513"/>
      <c r="D7" s="514"/>
      <c r="E7" s="578"/>
      <c r="F7" s="578"/>
      <c r="G7" s="578"/>
      <c r="H7" s="578" t="s">
        <v>73</v>
      </c>
      <c r="I7" s="578"/>
      <c r="J7" s="578"/>
      <c r="K7" s="578"/>
      <c r="L7" s="578" t="s">
        <v>16</v>
      </c>
      <c r="M7" s="578"/>
      <c r="N7" s="578"/>
      <c r="O7" s="578"/>
      <c r="P7" s="578"/>
      <c r="Q7" s="578"/>
      <c r="R7" s="578"/>
      <c r="S7" s="578"/>
      <c r="T7" s="578"/>
      <c r="U7" s="578"/>
      <c r="V7" s="578"/>
      <c r="W7" s="578"/>
      <c r="X7" s="578"/>
      <c r="Y7" s="578"/>
      <c r="Z7" s="578"/>
      <c r="AA7" s="578"/>
      <c r="AB7" s="578"/>
      <c r="AC7" s="598" t="s">
        <v>74</v>
      </c>
      <c r="AD7" s="598"/>
      <c r="AE7" s="598"/>
      <c r="AF7" s="593"/>
      <c r="AG7" s="593"/>
      <c r="AH7" s="594"/>
      <c r="BD7" s="803"/>
      <c r="BE7" s="804"/>
      <c r="BF7" s="804"/>
      <c r="BG7" s="804"/>
      <c r="BH7" s="804"/>
      <c r="BI7" s="804" t="s">
        <v>73</v>
      </c>
      <c r="BJ7" s="804"/>
      <c r="BK7" s="804"/>
      <c r="BL7" s="804"/>
      <c r="BM7" s="804" t="s">
        <v>16</v>
      </c>
      <c r="BN7" s="804"/>
      <c r="BO7" s="804"/>
      <c r="BP7" s="804"/>
      <c r="BQ7" s="804"/>
      <c r="BR7" s="804"/>
      <c r="BS7" s="804"/>
      <c r="BT7" s="804"/>
      <c r="BU7" s="804"/>
      <c r="BV7" s="804"/>
      <c r="BW7" s="804"/>
      <c r="BX7" s="804"/>
      <c r="BY7" s="804"/>
      <c r="BZ7" s="804"/>
      <c r="CA7" s="804"/>
      <c r="CB7" s="804"/>
      <c r="CC7" s="804"/>
      <c r="CD7" s="804" t="s">
        <v>74</v>
      </c>
      <c r="CE7" s="804"/>
      <c r="CF7" s="804"/>
      <c r="CG7" s="804"/>
      <c r="CH7" s="804"/>
      <c r="CI7" s="806"/>
    </row>
    <row r="8" spans="1:88" ht="14.1" customHeight="1" x14ac:dyDescent="0.15">
      <c r="A8" s="130" t="b">
        <v>0</v>
      </c>
      <c r="C8" s="616" t="s">
        <v>148</v>
      </c>
      <c r="D8" s="617"/>
      <c r="E8" s="5"/>
      <c r="F8" s="6"/>
      <c r="G8" s="27"/>
      <c r="H8" s="595" t="s">
        <v>86</v>
      </c>
      <c r="I8" s="596"/>
      <c r="J8" s="596"/>
      <c r="K8" s="597"/>
      <c r="L8" s="6" t="str">
        <f>IF(A8=TRUE,"■","□")</f>
        <v>□</v>
      </c>
      <c r="M8" s="6" t="s">
        <v>318</v>
      </c>
      <c r="N8" s="6"/>
      <c r="O8" s="6"/>
      <c r="P8" s="6"/>
      <c r="Q8" s="6"/>
      <c r="R8" s="6"/>
      <c r="S8" s="6"/>
      <c r="T8" s="6"/>
      <c r="U8" s="6"/>
      <c r="V8" s="6"/>
      <c r="W8" s="6"/>
      <c r="X8" s="6"/>
      <c r="Y8" s="6"/>
      <c r="Z8" s="6"/>
      <c r="AA8" s="6"/>
      <c r="AB8" s="6"/>
      <c r="AC8" s="184" t="str">
        <f t="shared" ref="AC8:AC14" si="0">IF(CD8=TRUE,"■","□")</f>
        <v>■</v>
      </c>
      <c r="AD8" s="86" t="s">
        <v>83</v>
      </c>
      <c r="AE8" s="86"/>
      <c r="AF8" s="320"/>
      <c r="AG8" s="321"/>
      <c r="AH8" s="322"/>
      <c r="BD8" s="762" t="s">
        <v>148</v>
      </c>
      <c r="BE8" s="763"/>
      <c r="BF8" s="199"/>
      <c r="BG8" s="134"/>
      <c r="BH8" s="135"/>
      <c r="BI8" s="791" t="s">
        <v>86</v>
      </c>
      <c r="BJ8" s="792"/>
      <c r="BK8" s="792"/>
      <c r="BL8" s="793"/>
      <c r="BM8" s="134" t="s">
        <v>87</v>
      </c>
      <c r="BN8" s="134"/>
      <c r="BO8" s="134"/>
      <c r="BP8" s="134"/>
      <c r="BQ8" s="134"/>
      <c r="BR8" s="703"/>
      <c r="BS8" s="703"/>
      <c r="BT8" s="703"/>
      <c r="BU8" s="134"/>
      <c r="BV8" s="134" t="s">
        <v>88</v>
      </c>
      <c r="BW8" s="134"/>
      <c r="BX8" s="134"/>
      <c r="BY8" s="134"/>
      <c r="BZ8" s="134"/>
      <c r="CA8" s="134"/>
      <c r="CB8" s="134"/>
      <c r="CC8" s="134"/>
      <c r="CD8" s="200" t="b">
        <v>1</v>
      </c>
      <c r="CE8" s="134" t="s">
        <v>83</v>
      </c>
      <c r="CF8" s="134"/>
      <c r="CG8" s="748" t="s">
        <v>81</v>
      </c>
      <c r="CH8" s="749"/>
      <c r="CI8" s="750"/>
    </row>
    <row r="9" spans="1:88" ht="14.1" customHeight="1" x14ac:dyDescent="0.15">
      <c r="C9" s="618"/>
      <c r="D9" s="619"/>
      <c r="E9" s="15"/>
      <c r="G9" s="16"/>
      <c r="H9" s="551"/>
      <c r="I9" s="517"/>
      <c r="J9" s="517"/>
      <c r="K9" s="552"/>
      <c r="AC9" s="45" t="str">
        <f t="shared" si="0"/>
        <v>■</v>
      </c>
      <c r="AD9" s="21" t="s">
        <v>89</v>
      </c>
      <c r="AE9" s="21"/>
      <c r="AF9" s="323"/>
      <c r="AG9" s="324"/>
      <c r="AH9" s="325"/>
      <c r="BD9" s="764"/>
      <c r="BE9" s="765"/>
      <c r="BF9" s="201"/>
      <c r="BH9" s="137"/>
      <c r="BI9" s="794"/>
      <c r="BJ9" s="780"/>
      <c r="BK9" s="780"/>
      <c r="BL9" s="781"/>
      <c r="CD9" s="202" t="b">
        <v>1</v>
      </c>
      <c r="CE9" s="113" t="s">
        <v>89</v>
      </c>
      <c r="CG9" s="751"/>
      <c r="CH9" s="752"/>
      <c r="CI9" s="753"/>
    </row>
    <row r="10" spans="1:88" ht="14.1" customHeight="1" x14ac:dyDescent="0.15">
      <c r="C10" s="620"/>
      <c r="D10" s="621"/>
      <c r="E10" s="8"/>
      <c r="F10" s="9"/>
      <c r="G10" s="20"/>
      <c r="H10" s="625"/>
      <c r="I10" s="626"/>
      <c r="J10" s="626"/>
      <c r="K10" s="627"/>
      <c r="L10" s="9"/>
      <c r="M10" s="9"/>
      <c r="N10" s="9"/>
      <c r="O10" s="9"/>
      <c r="P10" s="9"/>
      <c r="Q10" s="9"/>
      <c r="R10" s="9"/>
      <c r="S10" s="9"/>
      <c r="T10" s="9"/>
      <c r="U10" s="9"/>
      <c r="V10" s="9"/>
      <c r="W10" s="9"/>
      <c r="X10" s="9"/>
      <c r="Y10" s="9"/>
      <c r="Z10" s="9"/>
      <c r="AA10" s="9"/>
      <c r="AB10" s="9"/>
      <c r="AC10" s="187" t="str">
        <f t="shared" si="0"/>
        <v>□</v>
      </c>
      <c r="AD10" s="88"/>
      <c r="AE10" s="88"/>
      <c r="AF10" s="323"/>
      <c r="AG10" s="324"/>
      <c r="AH10" s="325"/>
      <c r="BD10" s="766"/>
      <c r="BE10" s="767"/>
      <c r="BF10" s="203"/>
      <c r="BG10" s="138"/>
      <c r="BH10" s="139"/>
      <c r="BI10" s="795"/>
      <c r="BJ10" s="796"/>
      <c r="BK10" s="796"/>
      <c r="BL10" s="797"/>
      <c r="BM10" s="138"/>
      <c r="BN10" s="138"/>
      <c r="BO10" s="138"/>
      <c r="BP10" s="138"/>
      <c r="BQ10" s="138"/>
      <c r="BR10" s="138"/>
      <c r="BS10" s="138"/>
      <c r="BT10" s="138"/>
      <c r="BU10" s="138"/>
      <c r="BV10" s="138"/>
      <c r="BW10" s="138"/>
      <c r="BX10" s="138"/>
      <c r="BY10" s="138"/>
      <c r="BZ10" s="138"/>
      <c r="CA10" s="138"/>
      <c r="CB10" s="138"/>
      <c r="CC10" s="138"/>
      <c r="CD10" s="202" t="b">
        <v>0</v>
      </c>
      <c r="CE10" s="138"/>
      <c r="CF10" s="138"/>
      <c r="CG10" s="751"/>
      <c r="CH10" s="752"/>
      <c r="CI10" s="753"/>
    </row>
    <row r="11" spans="1:88" ht="15" customHeight="1" x14ac:dyDescent="0.15">
      <c r="A11" s="130" t="b">
        <v>0</v>
      </c>
      <c r="C11" s="616" t="s">
        <v>11</v>
      </c>
      <c r="D11" s="617"/>
      <c r="E11" s="6"/>
      <c r="F11" s="6"/>
      <c r="G11" s="6"/>
      <c r="H11" s="5" t="s">
        <v>10</v>
      </c>
      <c r="I11" s="6"/>
      <c r="J11" s="6"/>
      <c r="K11" s="27"/>
      <c r="L11" s="46" t="str">
        <f>IF(A11=TRUE,"■","□")</f>
        <v>□</v>
      </c>
      <c r="M11" s="6" t="s">
        <v>132</v>
      </c>
      <c r="N11" s="6"/>
      <c r="O11" s="6"/>
      <c r="P11" s="6"/>
      <c r="Q11" s="6"/>
      <c r="R11" s="6"/>
      <c r="S11" s="6"/>
      <c r="T11" s="6"/>
      <c r="U11" s="6"/>
      <c r="V11" s="6"/>
      <c r="W11" s="6"/>
      <c r="X11" s="6"/>
      <c r="Y11" s="6"/>
      <c r="Z11" s="6"/>
      <c r="AA11" s="6"/>
      <c r="AB11" s="6"/>
      <c r="AC11" s="184" t="str">
        <f t="shared" si="0"/>
        <v>■</v>
      </c>
      <c r="AD11" s="86" t="s">
        <v>3</v>
      </c>
      <c r="AE11" s="87"/>
      <c r="AF11" s="323"/>
      <c r="AG11" s="324"/>
      <c r="AH11" s="325"/>
      <c r="BD11" s="762" t="s">
        <v>11</v>
      </c>
      <c r="BE11" s="763"/>
      <c r="BF11" s="134"/>
      <c r="BG11" s="134"/>
      <c r="BH11" s="134"/>
      <c r="BI11" s="199" t="s">
        <v>10</v>
      </c>
      <c r="BJ11" s="134"/>
      <c r="BK11" s="134"/>
      <c r="BL11" s="135"/>
      <c r="BM11" s="200" t="b">
        <v>0</v>
      </c>
      <c r="BN11" s="134" t="s">
        <v>132</v>
      </c>
      <c r="BO11" s="134"/>
      <c r="BP11" s="134"/>
      <c r="BQ11" s="134"/>
      <c r="BR11" s="134"/>
      <c r="BS11" s="134"/>
      <c r="BT11" s="134"/>
      <c r="BU11" s="134"/>
      <c r="BV11" s="134"/>
      <c r="BW11" s="134"/>
      <c r="BX11" s="134"/>
      <c r="BY11" s="134"/>
      <c r="BZ11" s="134"/>
      <c r="CA11" s="134"/>
      <c r="CB11" s="134"/>
      <c r="CC11" s="134"/>
      <c r="CD11" s="200" t="b">
        <v>1</v>
      </c>
      <c r="CE11" s="134" t="s">
        <v>3</v>
      </c>
      <c r="CF11" s="135"/>
      <c r="CG11" s="751"/>
      <c r="CH11" s="752"/>
      <c r="CI11" s="753"/>
    </row>
    <row r="12" spans="1:88" ht="15" customHeight="1" x14ac:dyDescent="0.15">
      <c r="C12" s="618"/>
      <c r="D12" s="619"/>
      <c r="H12" s="15"/>
      <c r="K12" s="16"/>
      <c r="L12" s="39" t="s">
        <v>91</v>
      </c>
      <c r="M12" s="1" t="s">
        <v>92</v>
      </c>
      <c r="AC12" s="45" t="str">
        <f t="shared" si="0"/>
        <v>■</v>
      </c>
      <c r="AD12" s="21" t="s">
        <v>8</v>
      </c>
      <c r="AE12" s="90"/>
      <c r="AF12" s="323"/>
      <c r="AG12" s="324"/>
      <c r="AH12" s="325"/>
      <c r="BD12" s="764"/>
      <c r="BE12" s="765"/>
      <c r="BI12" s="201"/>
      <c r="BL12" s="137"/>
      <c r="BM12" s="204" t="s">
        <v>91</v>
      </c>
      <c r="BN12" s="113" t="s">
        <v>92</v>
      </c>
      <c r="CD12" s="202" t="b">
        <v>1</v>
      </c>
      <c r="CE12" s="113" t="s">
        <v>8</v>
      </c>
      <c r="CF12" s="137"/>
      <c r="CG12" s="751"/>
      <c r="CH12" s="752"/>
      <c r="CI12" s="753"/>
    </row>
    <row r="13" spans="1:88" ht="15" customHeight="1" x14ac:dyDescent="0.15">
      <c r="C13" s="618"/>
      <c r="D13" s="619"/>
      <c r="H13" s="15"/>
      <c r="K13" s="16"/>
      <c r="L13" s="39"/>
      <c r="N13" s="1" t="s">
        <v>0</v>
      </c>
      <c r="O13" s="722"/>
      <c r="P13" s="722"/>
      <c r="Q13" s="722"/>
      <c r="R13" s="722"/>
      <c r="S13" s="722"/>
      <c r="T13" s="1" t="s">
        <v>90</v>
      </c>
      <c r="AC13" s="45" t="str">
        <f t="shared" si="0"/>
        <v>□</v>
      </c>
      <c r="AD13" s="21"/>
      <c r="AE13" s="90"/>
      <c r="AF13" s="647" t="str">
        <f>IF(A11=TRUE,"☑　適","□　適")</f>
        <v>□　適</v>
      </c>
      <c r="AG13" s="648"/>
      <c r="AH13" s="649"/>
      <c r="BD13" s="764"/>
      <c r="BE13" s="765"/>
      <c r="BI13" s="201"/>
      <c r="BL13" s="137"/>
      <c r="BM13" s="204"/>
      <c r="BO13" s="113" t="s">
        <v>0</v>
      </c>
      <c r="BP13" s="704"/>
      <c r="BQ13" s="704"/>
      <c r="BR13" s="704"/>
      <c r="BS13" s="704"/>
      <c r="BT13" s="704"/>
      <c r="BU13" s="113" t="s">
        <v>90</v>
      </c>
      <c r="CD13" s="202" t="b">
        <v>0</v>
      </c>
      <c r="CF13" s="137"/>
      <c r="CG13" s="751"/>
      <c r="CH13" s="752"/>
      <c r="CI13" s="753"/>
    </row>
    <row r="14" spans="1:88" ht="15" customHeight="1" x14ac:dyDescent="0.15">
      <c r="C14" s="618"/>
      <c r="D14" s="619"/>
      <c r="H14" s="15"/>
      <c r="K14" s="16"/>
      <c r="L14" s="39" t="s">
        <v>91</v>
      </c>
      <c r="M14" s="1" t="s">
        <v>93</v>
      </c>
      <c r="AC14" s="45" t="str">
        <f t="shared" si="0"/>
        <v>□</v>
      </c>
      <c r="AD14" s="21"/>
      <c r="AE14" s="90"/>
      <c r="AF14" s="323"/>
      <c r="AG14" s="324"/>
      <c r="AH14" s="325"/>
      <c r="BD14" s="764"/>
      <c r="BE14" s="765"/>
      <c r="BI14" s="201"/>
      <c r="BL14" s="137"/>
      <c r="BM14" s="204" t="s">
        <v>91</v>
      </c>
      <c r="BN14" s="113" t="s">
        <v>93</v>
      </c>
      <c r="CD14" s="202" t="b">
        <v>0</v>
      </c>
      <c r="CF14" s="137"/>
      <c r="CG14" s="751"/>
      <c r="CH14" s="752"/>
      <c r="CI14" s="753"/>
    </row>
    <row r="15" spans="1:88" ht="15" customHeight="1" x14ac:dyDescent="0.15">
      <c r="C15" s="618"/>
      <c r="D15" s="619"/>
      <c r="H15" s="15"/>
      <c r="K15" s="16"/>
      <c r="L15" s="39"/>
      <c r="N15" s="1" t="s">
        <v>0</v>
      </c>
      <c r="O15" s="722"/>
      <c r="P15" s="722"/>
      <c r="Q15" s="722"/>
      <c r="R15" s="722"/>
      <c r="S15" s="722"/>
      <c r="T15" s="40" t="s">
        <v>90</v>
      </c>
      <c r="AC15" s="15"/>
      <c r="AE15" s="16"/>
      <c r="AF15" s="323"/>
      <c r="AG15" s="324"/>
      <c r="AH15" s="325"/>
      <c r="BD15" s="764"/>
      <c r="BE15" s="765"/>
      <c r="BI15" s="201"/>
      <c r="BL15" s="137"/>
      <c r="BM15" s="204"/>
      <c r="BO15" s="113" t="s">
        <v>0</v>
      </c>
      <c r="BP15" s="704"/>
      <c r="BQ15" s="704"/>
      <c r="BR15" s="704"/>
      <c r="BS15" s="704"/>
      <c r="BT15" s="704"/>
      <c r="BU15" s="205" t="s">
        <v>90</v>
      </c>
      <c r="CD15" s="201"/>
      <c r="CF15" s="137"/>
      <c r="CG15" s="751"/>
      <c r="CH15" s="752"/>
      <c r="CI15" s="753"/>
    </row>
    <row r="16" spans="1:88" ht="15" customHeight="1" x14ac:dyDescent="0.15">
      <c r="C16" s="618"/>
      <c r="D16" s="619"/>
      <c r="H16" s="15"/>
      <c r="K16" s="16"/>
      <c r="L16" s="39"/>
      <c r="O16" s="40"/>
      <c r="P16" s="40"/>
      <c r="Q16" s="40"/>
      <c r="R16" s="40"/>
      <c r="S16" s="40"/>
      <c r="T16" s="40"/>
      <c r="AC16" s="15"/>
      <c r="AE16" s="16"/>
      <c r="AF16" s="323"/>
      <c r="AG16" s="324"/>
      <c r="AH16" s="325"/>
      <c r="BD16" s="764"/>
      <c r="BE16" s="765"/>
      <c r="BI16" s="201"/>
      <c r="BL16" s="137"/>
      <c r="BM16" s="204"/>
      <c r="BP16" s="205"/>
      <c r="BQ16" s="205"/>
      <c r="BR16" s="205"/>
      <c r="BS16" s="205"/>
      <c r="BT16" s="205"/>
      <c r="BU16" s="205"/>
      <c r="CD16" s="201"/>
      <c r="CF16" s="137"/>
      <c r="CG16" s="751"/>
      <c r="CH16" s="752"/>
      <c r="CI16" s="753"/>
    </row>
    <row r="17" spans="1:88" ht="15" customHeight="1" x14ac:dyDescent="0.15">
      <c r="C17" s="618"/>
      <c r="D17" s="619"/>
      <c r="H17" s="15"/>
      <c r="K17" s="16"/>
      <c r="L17" s="39"/>
      <c r="O17" s="40"/>
      <c r="P17" s="40"/>
      <c r="Q17" s="40"/>
      <c r="R17" s="40"/>
      <c r="S17" s="40"/>
      <c r="T17" s="40"/>
      <c r="AC17" s="15"/>
      <c r="AE17" s="16"/>
      <c r="AF17" s="323"/>
      <c r="AG17" s="324"/>
      <c r="AH17" s="325"/>
      <c r="BD17" s="764"/>
      <c r="BE17" s="765"/>
      <c r="BI17" s="201"/>
      <c r="BL17" s="137"/>
      <c r="BM17" s="204"/>
      <c r="BP17" s="205"/>
      <c r="BQ17" s="205"/>
      <c r="BR17" s="205"/>
      <c r="BS17" s="205"/>
      <c r="BT17" s="205"/>
      <c r="BU17" s="205"/>
      <c r="CD17" s="201"/>
      <c r="CF17" s="137"/>
      <c r="CG17" s="751"/>
      <c r="CH17" s="752"/>
      <c r="CI17" s="753"/>
    </row>
    <row r="18" spans="1:88" ht="15" customHeight="1" x14ac:dyDescent="0.15">
      <c r="C18" s="620"/>
      <c r="D18" s="621"/>
      <c r="H18" s="8"/>
      <c r="I18" s="9"/>
      <c r="J18" s="9"/>
      <c r="K18" s="20"/>
      <c r="AC18" s="8"/>
      <c r="AD18" s="9"/>
      <c r="AE18" s="20"/>
      <c r="AF18" s="326"/>
      <c r="AG18" s="327"/>
      <c r="AH18" s="328"/>
      <c r="BD18" s="766"/>
      <c r="BE18" s="767"/>
      <c r="BI18" s="203"/>
      <c r="BJ18" s="138"/>
      <c r="BK18" s="138"/>
      <c r="BL18" s="139"/>
      <c r="CD18" s="203"/>
      <c r="CE18" s="138"/>
      <c r="CF18" s="139"/>
      <c r="CG18" s="798"/>
      <c r="CH18" s="681"/>
      <c r="CI18" s="799"/>
    </row>
    <row r="19" spans="1:88" s="59" customFormat="1" ht="17.100000000000001" customHeight="1" x14ac:dyDescent="0.15">
      <c r="A19" s="161"/>
      <c r="C19" s="815" t="s">
        <v>134</v>
      </c>
      <c r="D19" s="816"/>
      <c r="E19" s="545" t="s">
        <v>95</v>
      </c>
      <c r="F19" s="546"/>
      <c r="G19" s="547"/>
      <c r="H19" s="52" t="s">
        <v>135</v>
      </c>
      <c r="I19" s="53"/>
      <c r="J19" s="53"/>
      <c r="K19" s="53"/>
      <c r="L19" s="308" t="str">
        <f>IF(A11=TRUE,"■","□")</f>
        <v>□</v>
      </c>
      <c r="M19" s="53" t="s">
        <v>103</v>
      </c>
      <c r="N19" s="53"/>
      <c r="O19" s="53"/>
      <c r="P19" s="53"/>
      <c r="Q19" s="53"/>
      <c r="R19" s="53"/>
      <c r="S19" s="53"/>
      <c r="T19" s="53"/>
      <c r="U19" s="53"/>
      <c r="V19" s="53"/>
      <c r="W19" s="53"/>
      <c r="X19" s="53"/>
      <c r="Y19" s="53"/>
      <c r="Z19" s="53"/>
      <c r="AA19" s="53"/>
      <c r="AB19" s="54"/>
      <c r="AC19" s="184" t="str">
        <f t="shared" ref="AC19:AC25" si="1">IF(CD19=TRUE,"■","□")</f>
        <v>■</v>
      </c>
      <c r="AD19" s="86" t="s">
        <v>104</v>
      </c>
      <c r="AE19" s="87"/>
      <c r="AF19" s="320"/>
      <c r="AG19" s="321"/>
      <c r="AH19" s="322"/>
      <c r="AK19" s="161"/>
      <c r="AL19" s="161"/>
      <c r="AM19" s="161"/>
      <c r="AN19" s="161"/>
      <c r="AO19" s="161"/>
      <c r="AP19" s="161"/>
      <c r="AQ19" s="161"/>
      <c r="AR19" s="161"/>
      <c r="BC19" s="194"/>
      <c r="BD19" s="762" t="s">
        <v>134</v>
      </c>
      <c r="BE19" s="763"/>
      <c r="BF19" s="770" t="s">
        <v>95</v>
      </c>
      <c r="BG19" s="771"/>
      <c r="BH19" s="772"/>
      <c r="BI19" s="206" t="s">
        <v>135</v>
      </c>
      <c r="BJ19" s="152"/>
      <c r="BK19" s="152"/>
      <c r="BL19" s="152"/>
      <c r="BM19" s="207" t="b">
        <v>0</v>
      </c>
      <c r="BN19" s="152" t="s">
        <v>103</v>
      </c>
      <c r="BO19" s="152"/>
      <c r="BP19" s="152"/>
      <c r="BQ19" s="152"/>
      <c r="BR19" s="152"/>
      <c r="BS19" s="152"/>
      <c r="BT19" s="152"/>
      <c r="BU19" s="152"/>
      <c r="BV19" s="152"/>
      <c r="BW19" s="152"/>
      <c r="BX19" s="152"/>
      <c r="BY19" s="152"/>
      <c r="BZ19" s="152"/>
      <c r="CA19" s="152"/>
      <c r="CB19" s="152"/>
      <c r="CC19" s="153"/>
      <c r="CD19" s="200" t="b">
        <v>1</v>
      </c>
      <c r="CE19" s="134" t="s">
        <v>104</v>
      </c>
      <c r="CF19" s="135"/>
      <c r="CG19" s="748" t="s">
        <v>81</v>
      </c>
      <c r="CH19" s="749"/>
      <c r="CI19" s="750"/>
      <c r="CJ19" s="194"/>
    </row>
    <row r="20" spans="1:88" s="59" customFormat="1" ht="17.100000000000001" customHeight="1" x14ac:dyDescent="0.15">
      <c r="A20" s="161"/>
      <c r="C20" s="744"/>
      <c r="D20" s="745"/>
      <c r="E20" s="548"/>
      <c r="F20" s="549"/>
      <c r="G20" s="550"/>
      <c r="H20" s="52" t="s">
        <v>136</v>
      </c>
      <c r="I20" s="53"/>
      <c r="J20" s="53"/>
      <c r="K20" s="53"/>
      <c r="L20" s="308" t="str">
        <f>IF(A11=TRUE,"■","□")</f>
        <v>□</v>
      </c>
      <c r="M20" s="53" t="s">
        <v>103</v>
      </c>
      <c r="N20" s="53"/>
      <c r="O20" s="53"/>
      <c r="P20" s="53"/>
      <c r="Q20" s="53"/>
      <c r="R20" s="53"/>
      <c r="S20" s="53"/>
      <c r="T20" s="53"/>
      <c r="U20" s="53"/>
      <c r="V20" s="53"/>
      <c r="W20" s="53"/>
      <c r="X20" s="53"/>
      <c r="Y20" s="53"/>
      <c r="Z20" s="53"/>
      <c r="AA20" s="53"/>
      <c r="AB20" s="54"/>
      <c r="AC20" s="45" t="str">
        <f t="shared" si="1"/>
        <v>■</v>
      </c>
      <c r="AD20" s="21" t="s">
        <v>85</v>
      </c>
      <c r="AE20" s="90"/>
      <c r="AF20" s="323"/>
      <c r="AG20" s="324"/>
      <c r="AH20" s="325"/>
      <c r="AK20" s="161"/>
      <c r="AL20" s="161"/>
      <c r="AM20" s="161"/>
      <c r="AN20" s="161"/>
      <c r="AO20" s="161"/>
      <c r="AP20" s="161"/>
      <c r="AQ20" s="161"/>
      <c r="AR20" s="161"/>
      <c r="BC20" s="194"/>
      <c r="BD20" s="764"/>
      <c r="BE20" s="765"/>
      <c r="BF20" s="773"/>
      <c r="BG20" s="774"/>
      <c r="BH20" s="775"/>
      <c r="BI20" s="206" t="s">
        <v>136</v>
      </c>
      <c r="BJ20" s="152"/>
      <c r="BK20" s="152"/>
      <c r="BL20" s="152"/>
      <c r="BM20" s="207" t="b">
        <v>0</v>
      </c>
      <c r="BN20" s="152" t="s">
        <v>103</v>
      </c>
      <c r="BO20" s="152"/>
      <c r="BP20" s="152"/>
      <c r="BQ20" s="152"/>
      <c r="BR20" s="152"/>
      <c r="BS20" s="152"/>
      <c r="BT20" s="152"/>
      <c r="BU20" s="152"/>
      <c r="BV20" s="152"/>
      <c r="BW20" s="152"/>
      <c r="BX20" s="152"/>
      <c r="BY20" s="152"/>
      <c r="BZ20" s="152"/>
      <c r="CA20" s="152"/>
      <c r="CB20" s="152"/>
      <c r="CC20" s="153"/>
      <c r="CD20" s="202" t="b">
        <v>1</v>
      </c>
      <c r="CE20" s="113" t="s">
        <v>85</v>
      </c>
      <c r="CF20" s="137"/>
      <c r="CG20" s="751"/>
      <c r="CH20" s="752"/>
      <c r="CI20" s="753"/>
      <c r="CJ20" s="194"/>
    </row>
    <row r="21" spans="1:88" s="59" customFormat="1" ht="17.100000000000001" customHeight="1" x14ac:dyDescent="0.15">
      <c r="A21" s="161"/>
      <c r="C21" s="744"/>
      <c r="D21" s="745"/>
      <c r="E21" s="548"/>
      <c r="F21" s="549"/>
      <c r="G21" s="550"/>
      <c r="H21" s="52" t="s">
        <v>100</v>
      </c>
      <c r="I21" s="53"/>
      <c r="J21" s="53"/>
      <c r="K21" s="53"/>
      <c r="L21" s="308" t="str">
        <f>IF(A11=TRUE,"■","□")</f>
        <v>□</v>
      </c>
      <c r="M21" s="53" t="s">
        <v>103</v>
      </c>
      <c r="N21" s="53"/>
      <c r="O21" s="53"/>
      <c r="P21" s="53"/>
      <c r="Q21" s="53"/>
      <c r="R21" s="53"/>
      <c r="S21" s="53"/>
      <c r="T21" s="53"/>
      <c r="U21" s="53"/>
      <c r="V21" s="53"/>
      <c r="W21" s="53"/>
      <c r="X21" s="53"/>
      <c r="Y21" s="53"/>
      <c r="Z21" s="53"/>
      <c r="AA21" s="53"/>
      <c r="AB21" s="54"/>
      <c r="AC21" s="45" t="str">
        <f t="shared" si="1"/>
        <v>■</v>
      </c>
      <c r="AD21" s="21" t="s">
        <v>105</v>
      </c>
      <c r="AE21" s="90"/>
      <c r="AF21" s="647" t="str">
        <f>IF(A11=TRUE,"☑　適","□　適")</f>
        <v>□　適</v>
      </c>
      <c r="AG21" s="648"/>
      <c r="AH21" s="649"/>
      <c r="AK21" s="161"/>
      <c r="AL21" s="161"/>
      <c r="AM21" s="161"/>
      <c r="AN21" s="161"/>
      <c r="AO21" s="161"/>
      <c r="AP21" s="161"/>
      <c r="AQ21" s="161"/>
      <c r="AR21" s="161"/>
      <c r="BC21" s="194"/>
      <c r="BD21" s="764"/>
      <c r="BE21" s="765"/>
      <c r="BF21" s="773"/>
      <c r="BG21" s="774"/>
      <c r="BH21" s="775"/>
      <c r="BI21" s="206" t="s">
        <v>100</v>
      </c>
      <c r="BJ21" s="152"/>
      <c r="BK21" s="152"/>
      <c r="BL21" s="152"/>
      <c r="BM21" s="207" t="b">
        <v>0</v>
      </c>
      <c r="BN21" s="152" t="s">
        <v>103</v>
      </c>
      <c r="BO21" s="152"/>
      <c r="BP21" s="152"/>
      <c r="BQ21" s="152"/>
      <c r="BR21" s="152"/>
      <c r="BS21" s="152"/>
      <c r="BT21" s="152"/>
      <c r="BU21" s="152"/>
      <c r="BV21" s="152"/>
      <c r="BW21" s="152"/>
      <c r="BX21" s="152"/>
      <c r="BY21" s="152"/>
      <c r="BZ21" s="152"/>
      <c r="CA21" s="152"/>
      <c r="CB21" s="152"/>
      <c r="CC21" s="153"/>
      <c r="CD21" s="202" t="b">
        <v>1</v>
      </c>
      <c r="CE21" s="113" t="s">
        <v>105</v>
      </c>
      <c r="CF21" s="137"/>
      <c r="CG21" s="751"/>
      <c r="CH21" s="752"/>
      <c r="CI21" s="753"/>
      <c r="CJ21" s="194"/>
    </row>
    <row r="22" spans="1:88" s="59" customFormat="1" ht="17.100000000000001" customHeight="1" x14ac:dyDescent="0.15">
      <c r="A22" s="161"/>
      <c r="C22" s="744"/>
      <c r="D22" s="745"/>
      <c r="E22" s="548"/>
      <c r="F22" s="549"/>
      <c r="G22" s="550"/>
      <c r="H22" s="52" t="s">
        <v>99</v>
      </c>
      <c r="I22" s="53"/>
      <c r="J22" s="53"/>
      <c r="K22" s="53"/>
      <c r="L22" s="308" t="str">
        <f>IF(A11=TRUE,"■","□")</f>
        <v>□</v>
      </c>
      <c r="M22" s="53" t="s">
        <v>103</v>
      </c>
      <c r="N22" s="53"/>
      <c r="O22" s="53"/>
      <c r="P22" s="53"/>
      <c r="Q22" s="53"/>
      <c r="R22" s="53"/>
      <c r="S22" s="53"/>
      <c r="T22" s="53"/>
      <c r="U22" s="53"/>
      <c r="V22" s="53"/>
      <c r="W22" s="53"/>
      <c r="X22" s="53"/>
      <c r="Y22" s="53"/>
      <c r="Z22" s="53"/>
      <c r="AA22" s="53"/>
      <c r="AB22" s="54"/>
      <c r="AC22" s="45" t="str">
        <f t="shared" si="1"/>
        <v>■</v>
      </c>
      <c r="AD22" s="21" t="s">
        <v>83</v>
      </c>
      <c r="AE22" s="90"/>
      <c r="AF22" s="323"/>
      <c r="AG22" s="324"/>
      <c r="AH22" s="325"/>
      <c r="AK22" s="161"/>
      <c r="AL22" s="161"/>
      <c r="AM22" s="161"/>
      <c r="AN22" s="161"/>
      <c r="AO22" s="161"/>
      <c r="AP22" s="161"/>
      <c r="AQ22" s="161"/>
      <c r="AR22" s="161"/>
      <c r="BC22" s="194"/>
      <c r="BD22" s="764"/>
      <c r="BE22" s="765"/>
      <c r="BF22" s="773"/>
      <c r="BG22" s="774"/>
      <c r="BH22" s="775"/>
      <c r="BI22" s="206" t="s">
        <v>99</v>
      </c>
      <c r="BJ22" s="152"/>
      <c r="BK22" s="152"/>
      <c r="BL22" s="152"/>
      <c r="BM22" s="207" t="b">
        <v>0</v>
      </c>
      <c r="BN22" s="152" t="s">
        <v>103</v>
      </c>
      <c r="BO22" s="152"/>
      <c r="BP22" s="152"/>
      <c r="BQ22" s="152"/>
      <c r="BR22" s="152"/>
      <c r="BS22" s="152"/>
      <c r="BT22" s="152"/>
      <c r="BU22" s="152"/>
      <c r="BV22" s="152"/>
      <c r="BW22" s="152"/>
      <c r="BX22" s="152"/>
      <c r="BY22" s="152"/>
      <c r="BZ22" s="152"/>
      <c r="CA22" s="152"/>
      <c r="CB22" s="152"/>
      <c r="CC22" s="153"/>
      <c r="CD22" s="202" t="b">
        <v>1</v>
      </c>
      <c r="CE22" s="113" t="s">
        <v>83</v>
      </c>
      <c r="CF22" s="137"/>
      <c r="CG22" s="751"/>
      <c r="CH22" s="752"/>
      <c r="CI22" s="753"/>
      <c r="CJ22" s="194"/>
    </row>
    <row r="23" spans="1:88" s="59" customFormat="1" ht="17.100000000000001" customHeight="1" x14ac:dyDescent="0.15">
      <c r="A23" s="161"/>
      <c r="C23" s="744"/>
      <c r="D23" s="745"/>
      <c r="E23" s="548"/>
      <c r="F23" s="549"/>
      <c r="G23" s="550"/>
      <c r="H23" s="76" t="s">
        <v>137</v>
      </c>
      <c r="I23" s="53"/>
      <c r="J23" s="53"/>
      <c r="K23" s="53"/>
      <c r="L23" s="308" t="str">
        <f>IF(A11=TRUE,"■","□")</f>
        <v>□</v>
      </c>
      <c r="M23" s="53" t="s">
        <v>103</v>
      </c>
      <c r="N23" s="53"/>
      <c r="O23" s="53"/>
      <c r="P23" s="53"/>
      <c r="Q23" s="53"/>
      <c r="R23" s="53"/>
      <c r="S23" s="53"/>
      <c r="T23" s="53"/>
      <c r="U23" s="53"/>
      <c r="V23" s="53"/>
      <c r="W23" s="53"/>
      <c r="X23" s="53"/>
      <c r="Y23" s="53"/>
      <c r="Z23" s="53"/>
      <c r="AA23" s="53"/>
      <c r="AB23" s="54"/>
      <c r="AC23" s="45" t="str">
        <f t="shared" si="1"/>
        <v>■</v>
      </c>
      <c r="AD23" s="21" t="s">
        <v>106</v>
      </c>
      <c r="AE23" s="90"/>
      <c r="AF23" s="323"/>
      <c r="AG23" s="324"/>
      <c r="AH23" s="325"/>
      <c r="AK23" s="161"/>
      <c r="AL23" s="161"/>
      <c r="AM23" s="161"/>
      <c r="AN23" s="161"/>
      <c r="AO23" s="161"/>
      <c r="AP23" s="161"/>
      <c r="AQ23" s="161"/>
      <c r="AR23" s="161"/>
      <c r="BC23" s="194"/>
      <c r="BD23" s="764"/>
      <c r="BE23" s="765"/>
      <c r="BF23" s="773"/>
      <c r="BG23" s="774"/>
      <c r="BH23" s="775"/>
      <c r="BI23" s="209" t="s">
        <v>137</v>
      </c>
      <c r="BJ23" s="152"/>
      <c r="BK23" s="152"/>
      <c r="BL23" s="152"/>
      <c r="BM23" s="207" t="b">
        <v>0</v>
      </c>
      <c r="BN23" s="152" t="s">
        <v>103</v>
      </c>
      <c r="BO23" s="152"/>
      <c r="BP23" s="152"/>
      <c r="BQ23" s="152"/>
      <c r="BR23" s="152"/>
      <c r="BS23" s="152"/>
      <c r="BT23" s="152"/>
      <c r="BU23" s="152"/>
      <c r="BV23" s="152"/>
      <c r="BW23" s="152"/>
      <c r="BX23" s="152"/>
      <c r="BY23" s="152"/>
      <c r="BZ23" s="152"/>
      <c r="CA23" s="152"/>
      <c r="CB23" s="152"/>
      <c r="CC23" s="153"/>
      <c r="CD23" s="202" t="b">
        <v>1</v>
      </c>
      <c r="CE23" s="113" t="s">
        <v>106</v>
      </c>
      <c r="CF23" s="137"/>
      <c r="CG23" s="751"/>
      <c r="CH23" s="752"/>
      <c r="CI23" s="753"/>
      <c r="CJ23" s="194"/>
    </row>
    <row r="24" spans="1:88" s="59" customFormat="1" ht="17.100000000000001" customHeight="1" x14ac:dyDescent="0.15">
      <c r="A24" s="161"/>
      <c r="C24" s="744"/>
      <c r="D24" s="745"/>
      <c r="E24" s="548"/>
      <c r="F24" s="549"/>
      <c r="G24" s="550"/>
      <c r="H24" s="739" t="s">
        <v>138</v>
      </c>
      <c r="I24" s="740"/>
      <c r="J24" s="740"/>
      <c r="K24" s="740"/>
      <c r="L24" s="309" t="str">
        <f>IF(A11=TRUE,"■","□")</f>
        <v>□</v>
      </c>
      <c r="M24" s="6" t="s">
        <v>103</v>
      </c>
      <c r="N24" s="6"/>
      <c r="O24" s="6"/>
      <c r="P24" s="6"/>
      <c r="Q24" s="6"/>
      <c r="R24" s="6"/>
      <c r="S24" s="6"/>
      <c r="T24" s="6"/>
      <c r="U24" s="6"/>
      <c r="V24" s="6"/>
      <c r="W24" s="6"/>
      <c r="X24" s="6"/>
      <c r="Y24" s="6"/>
      <c r="Z24" s="6"/>
      <c r="AA24" s="6"/>
      <c r="AB24" s="27"/>
      <c r="AC24" s="45" t="str">
        <f t="shared" si="1"/>
        <v>■</v>
      </c>
      <c r="AD24" s="21" t="s">
        <v>107</v>
      </c>
      <c r="AE24" s="90"/>
      <c r="AF24" s="323"/>
      <c r="AG24" s="324"/>
      <c r="AH24" s="325"/>
      <c r="AK24" s="161"/>
      <c r="AL24" s="161"/>
      <c r="AM24" s="161"/>
      <c r="AN24" s="161"/>
      <c r="AO24" s="161"/>
      <c r="AP24" s="161"/>
      <c r="AQ24" s="161"/>
      <c r="AR24" s="161"/>
      <c r="BC24" s="194"/>
      <c r="BD24" s="764"/>
      <c r="BE24" s="765"/>
      <c r="BF24" s="773"/>
      <c r="BG24" s="774"/>
      <c r="BH24" s="775"/>
      <c r="BI24" s="757" t="s">
        <v>138</v>
      </c>
      <c r="BJ24" s="758"/>
      <c r="BK24" s="758"/>
      <c r="BL24" s="758"/>
      <c r="BM24" s="200" t="b">
        <v>0</v>
      </c>
      <c r="BN24" s="134" t="s">
        <v>103</v>
      </c>
      <c r="BO24" s="134"/>
      <c r="BP24" s="134"/>
      <c r="BQ24" s="134"/>
      <c r="BR24" s="134"/>
      <c r="BS24" s="134"/>
      <c r="BT24" s="134"/>
      <c r="BU24" s="134"/>
      <c r="BV24" s="134"/>
      <c r="BW24" s="134"/>
      <c r="BX24" s="134"/>
      <c r="BY24" s="134"/>
      <c r="BZ24" s="134"/>
      <c r="CA24" s="134"/>
      <c r="CB24" s="134"/>
      <c r="CC24" s="135"/>
      <c r="CD24" s="202" t="b">
        <v>1</v>
      </c>
      <c r="CE24" s="113" t="s">
        <v>107</v>
      </c>
      <c r="CF24" s="137"/>
      <c r="CG24" s="751"/>
      <c r="CH24" s="752"/>
      <c r="CI24" s="753"/>
      <c r="CJ24" s="194"/>
    </row>
    <row r="25" spans="1:88" s="59" customFormat="1" ht="17.100000000000001" customHeight="1" thickBot="1" x14ac:dyDescent="0.2">
      <c r="A25" s="161"/>
      <c r="C25" s="746"/>
      <c r="D25" s="747"/>
      <c r="E25" s="636"/>
      <c r="F25" s="637"/>
      <c r="G25" s="638"/>
      <c r="H25" s="741"/>
      <c r="I25" s="742"/>
      <c r="J25" s="742"/>
      <c r="K25" s="742"/>
      <c r="L25" s="22"/>
      <c r="M25" s="23"/>
      <c r="N25" s="23"/>
      <c r="O25" s="23"/>
      <c r="P25" s="23"/>
      <c r="Q25" s="23"/>
      <c r="R25" s="23"/>
      <c r="S25" s="23"/>
      <c r="T25" s="23"/>
      <c r="U25" s="23"/>
      <c r="V25" s="23"/>
      <c r="W25" s="23"/>
      <c r="X25" s="23"/>
      <c r="Y25" s="23"/>
      <c r="Z25" s="23"/>
      <c r="AA25" s="23"/>
      <c r="AB25" s="32"/>
      <c r="AC25" s="196" t="str">
        <f t="shared" si="1"/>
        <v>■</v>
      </c>
      <c r="AD25" s="729" t="s">
        <v>145</v>
      </c>
      <c r="AE25" s="730"/>
      <c r="AF25" s="329"/>
      <c r="AG25" s="330"/>
      <c r="AH25" s="331"/>
      <c r="AK25" s="161"/>
      <c r="AL25" s="161"/>
      <c r="AM25" s="161"/>
      <c r="AN25" s="161"/>
      <c r="AO25" s="161"/>
      <c r="AP25" s="161"/>
      <c r="AQ25" s="161"/>
      <c r="AR25" s="161"/>
      <c r="BC25" s="194"/>
      <c r="BD25" s="768"/>
      <c r="BE25" s="769"/>
      <c r="BF25" s="776"/>
      <c r="BG25" s="777"/>
      <c r="BH25" s="778"/>
      <c r="BI25" s="759"/>
      <c r="BJ25" s="760"/>
      <c r="BK25" s="760"/>
      <c r="BL25" s="760"/>
      <c r="BM25" s="210"/>
      <c r="BN25" s="116"/>
      <c r="BO25" s="116"/>
      <c r="BP25" s="116"/>
      <c r="BQ25" s="116"/>
      <c r="BR25" s="116"/>
      <c r="BS25" s="116"/>
      <c r="BT25" s="116"/>
      <c r="BU25" s="116"/>
      <c r="BV25" s="116"/>
      <c r="BW25" s="116"/>
      <c r="BX25" s="116"/>
      <c r="BY25" s="116"/>
      <c r="BZ25" s="116"/>
      <c r="CA25" s="116"/>
      <c r="CB25" s="116"/>
      <c r="CC25" s="143"/>
      <c r="CD25" s="211" t="b">
        <v>1</v>
      </c>
      <c r="CE25" s="755" t="s">
        <v>145</v>
      </c>
      <c r="CF25" s="761"/>
      <c r="CG25" s="754"/>
      <c r="CH25" s="755"/>
      <c r="CI25" s="756"/>
      <c r="CJ25" s="194"/>
    </row>
    <row r="26" spans="1:88" s="59" customFormat="1" ht="15" customHeight="1" x14ac:dyDescent="0.15">
      <c r="A26" s="161"/>
      <c r="C26" s="77"/>
      <c r="D26" s="77"/>
      <c r="E26" s="12"/>
      <c r="F26" s="12"/>
      <c r="G26" s="12"/>
      <c r="H26" s="78"/>
      <c r="I26" s="78"/>
      <c r="J26" s="78"/>
      <c r="K26" s="78"/>
      <c r="L26" s="1"/>
      <c r="M26" s="1"/>
      <c r="N26" s="1"/>
      <c r="O26" s="1"/>
      <c r="P26" s="1"/>
      <c r="Q26" s="1"/>
      <c r="R26" s="1"/>
      <c r="S26" s="1"/>
      <c r="T26" s="1"/>
      <c r="U26" s="1"/>
      <c r="V26" s="1"/>
      <c r="W26" s="1"/>
      <c r="X26" s="1"/>
      <c r="Y26" s="1"/>
      <c r="Z26" s="1"/>
      <c r="AA26" s="1"/>
      <c r="AB26" s="1"/>
      <c r="AC26" s="1"/>
      <c r="AD26" s="79"/>
      <c r="AE26" s="79"/>
      <c r="AF26" s="46"/>
      <c r="AG26" s="46"/>
      <c r="AH26" s="46"/>
      <c r="AK26" s="161"/>
      <c r="AL26" s="161"/>
      <c r="AM26" s="161"/>
      <c r="AN26" s="161"/>
      <c r="AO26" s="161"/>
      <c r="AP26" s="161"/>
      <c r="AQ26" s="161"/>
      <c r="AR26" s="161"/>
      <c r="BC26" s="194"/>
      <c r="BD26" s="212"/>
      <c r="BE26" s="212"/>
      <c r="BF26" s="208"/>
      <c r="BG26" s="208"/>
      <c r="BH26" s="208"/>
      <c r="BI26" s="113"/>
      <c r="BJ26" s="113"/>
      <c r="BK26" s="113"/>
      <c r="BL26" s="113"/>
      <c r="BM26" s="113"/>
      <c r="BN26" s="113"/>
      <c r="BO26" s="113"/>
      <c r="BP26" s="113"/>
      <c r="BQ26" s="113"/>
      <c r="BR26" s="113"/>
      <c r="BS26" s="113"/>
      <c r="BT26" s="113"/>
      <c r="BU26" s="113"/>
      <c r="BV26" s="113"/>
      <c r="BW26" s="113"/>
      <c r="BX26" s="113"/>
      <c r="BY26" s="113"/>
      <c r="BZ26" s="113"/>
      <c r="CA26" s="113"/>
      <c r="CB26" s="113"/>
      <c r="CC26" s="113"/>
      <c r="CD26" s="113"/>
      <c r="CE26" s="195"/>
      <c r="CF26" s="195"/>
      <c r="CG26" s="195"/>
      <c r="CH26" s="195"/>
      <c r="CI26" s="195"/>
      <c r="CJ26" s="194"/>
    </row>
    <row r="27" spans="1:88" s="59" customFormat="1" ht="15" customHeight="1" thickBot="1" x14ac:dyDescent="0.2">
      <c r="A27" s="161"/>
      <c r="C27" s="77"/>
      <c r="D27" s="77"/>
      <c r="E27" s="12"/>
      <c r="F27" s="12"/>
      <c r="G27" s="12"/>
      <c r="H27" s="78"/>
      <c r="I27" s="78"/>
      <c r="J27" s="78"/>
      <c r="K27" s="78"/>
      <c r="L27" s="1"/>
      <c r="M27" s="1"/>
      <c r="N27" s="1"/>
      <c r="O27" s="1"/>
      <c r="P27" s="1"/>
      <c r="Q27" s="1"/>
      <c r="R27" s="1"/>
      <c r="S27" s="1"/>
      <c r="T27" s="1"/>
      <c r="U27" s="1"/>
      <c r="V27" s="1"/>
      <c r="W27" s="1"/>
      <c r="X27" s="1"/>
      <c r="Y27" s="1"/>
      <c r="Z27" s="1"/>
      <c r="AA27" s="1"/>
      <c r="AB27" s="1"/>
      <c r="AC27" s="1"/>
      <c r="AD27" s="79"/>
      <c r="AE27" s="79"/>
      <c r="AF27" s="46"/>
      <c r="AG27" s="46"/>
      <c r="AH27" s="46"/>
      <c r="AK27" s="161"/>
      <c r="AL27" s="161"/>
      <c r="AM27" s="161"/>
      <c r="AN27" s="161"/>
      <c r="AO27" s="161"/>
      <c r="AP27" s="161"/>
      <c r="AQ27" s="161"/>
      <c r="AR27" s="161"/>
      <c r="BC27" s="194"/>
      <c r="BD27" s="212"/>
      <c r="BE27" s="212"/>
      <c r="BF27" s="208"/>
      <c r="BG27" s="208"/>
      <c r="BH27" s="208"/>
      <c r="BI27" s="113"/>
      <c r="BJ27" s="113"/>
      <c r="BK27" s="113"/>
      <c r="BL27" s="113"/>
      <c r="BM27" s="113"/>
      <c r="BN27" s="113"/>
      <c r="BO27" s="113"/>
      <c r="BP27" s="113"/>
      <c r="BQ27" s="113"/>
      <c r="BR27" s="113"/>
      <c r="BS27" s="113"/>
      <c r="BT27" s="113"/>
      <c r="BU27" s="113"/>
      <c r="BV27" s="113"/>
      <c r="BW27" s="113"/>
      <c r="BX27" s="113"/>
      <c r="BY27" s="113"/>
      <c r="BZ27" s="113"/>
      <c r="CA27" s="113"/>
      <c r="CB27" s="113"/>
      <c r="CC27" s="113"/>
      <c r="CD27" s="113"/>
      <c r="CE27" s="195"/>
      <c r="CF27" s="195"/>
      <c r="CG27" s="195"/>
      <c r="CH27" s="195"/>
      <c r="CI27" s="195"/>
      <c r="CJ27" s="194"/>
    </row>
    <row r="28" spans="1:88" ht="14.1" customHeight="1" x14ac:dyDescent="0.15">
      <c r="C28" s="80" t="s">
        <v>147</v>
      </c>
      <c r="D28" s="81"/>
      <c r="E28" s="81"/>
      <c r="F28" s="81"/>
      <c r="G28" s="82"/>
      <c r="H28" s="809"/>
      <c r="I28" s="809"/>
      <c r="J28" s="809"/>
      <c r="K28" s="809"/>
      <c r="L28" s="809"/>
      <c r="M28" s="809"/>
      <c r="N28" s="809"/>
      <c r="O28" s="809"/>
      <c r="P28" s="809"/>
      <c r="Q28" s="809"/>
      <c r="R28" s="809"/>
      <c r="S28" s="809"/>
      <c r="T28" s="809"/>
      <c r="U28" s="809"/>
      <c r="V28" s="809"/>
      <c r="W28" s="809"/>
      <c r="X28" s="809"/>
      <c r="Y28" s="809"/>
      <c r="Z28" s="809"/>
      <c r="AA28" s="809"/>
      <c r="AB28" s="809"/>
      <c r="AC28" s="809"/>
      <c r="AD28" s="809"/>
      <c r="AE28" s="809"/>
      <c r="AF28" s="809"/>
      <c r="AG28" s="809"/>
      <c r="AH28" s="810"/>
      <c r="BD28" s="213" t="s">
        <v>147</v>
      </c>
      <c r="BE28" s="214"/>
      <c r="BF28" s="214"/>
      <c r="BG28" s="214"/>
      <c r="BH28" s="215"/>
      <c r="BI28" s="789"/>
      <c r="BJ28" s="789"/>
      <c r="BK28" s="789"/>
      <c r="BL28" s="789"/>
      <c r="BM28" s="789"/>
      <c r="BN28" s="789"/>
      <c r="BO28" s="789"/>
      <c r="BP28" s="789"/>
      <c r="BQ28" s="789"/>
      <c r="BR28" s="789"/>
      <c r="BS28" s="789"/>
      <c r="BT28" s="789"/>
      <c r="BU28" s="789"/>
      <c r="BV28" s="789"/>
      <c r="BW28" s="789"/>
      <c r="BX28" s="789"/>
      <c r="BY28" s="789"/>
      <c r="BZ28" s="789"/>
      <c r="CA28" s="789"/>
      <c r="CB28" s="789"/>
      <c r="CC28" s="789"/>
      <c r="CD28" s="789"/>
      <c r="CE28" s="789"/>
      <c r="CF28" s="789"/>
      <c r="CG28" s="789"/>
      <c r="CH28" s="789"/>
      <c r="CI28" s="790"/>
    </row>
    <row r="29" spans="1:88" ht="14.1" customHeight="1" x14ac:dyDescent="0.15">
      <c r="C29" s="807" t="s">
        <v>146</v>
      </c>
      <c r="D29" s="517"/>
      <c r="E29" s="517"/>
      <c r="F29" s="517"/>
      <c r="G29" s="552"/>
      <c r="H29" s="811"/>
      <c r="I29" s="811"/>
      <c r="J29" s="811"/>
      <c r="K29" s="811"/>
      <c r="L29" s="811"/>
      <c r="M29" s="811"/>
      <c r="N29" s="811"/>
      <c r="O29" s="811"/>
      <c r="P29" s="811"/>
      <c r="Q29" s="811"/>
      <c r="R29" s="811"/>
      <c r="S29" s="811"/>
      <c r="T29" s="811"/>
      <c r="U29" s="811"/>
      <c r="V29" s="811"/>
      <c r="W29" s="811"/>
      <c r="X29" s="811"/>
      <c r="Y29" s="811"/>
      <c r="Z29" s="811"/>
      <c r="AA29" s="811"/>
      <c r="AB29" s="811"/>
      <c r="AC29" s="811"/>
      <c r="AD29" s="811"/>
      <c r="AE29" s="811"/>
      <c r="AF29" s="811"/>
      <c r="AG29" s="811"/>
      <c r="AH29" s="812"/>
      <c r="BD29" s="779" t="s">
        <v>146</v>
      </c>
      <c r="BE29" s="780"/>
      <c r="BF29" s="780"/>
      <c r="BG29" s="780"/>
      <c r="BH29" s="781"/>
      <c r="BI29" s="785"/>
      <c r="BJ29" s="785"/>
      <c r="BK29" s="785"/>
      <c r="BL29" s="785"/>
      <c r="BM29" s="785"/>
      <c r="BN29" s="785"/>
      <c r="BO29" s="785"/>
      <c r="BP29" s="785"/>
      <c r="BQ29" s="785"/>
      <c r="BR29" s="785"/>
      <c r="BS29" s="785"/>
      <c r="BT29" s="785"/>
      <c r="BU29" s="785"/>
      <c r="BV29" s="785"/>
      <c r="BW29" s="785"/>
      <c r="BX29" s="785"/>
      <c r="BY29" s="785"/>
      <c r="BZ29" s="785"/>
      <c r="CA29" s="785"/>
      <c r="CB29" s="785"/>
      <c r="CC29" s="785"/>
      <c r="CD29" s="785"/>
      <c r="CE29" s="785"/>
      <c r="CF29" s="785"/>
      <c r="CG29" s="785"/>
      <c r="CH29" s="785"/>
      <c r="CI29" s="786"/>
    </row>
    <row r="30" spans="1:88" ht="14.1" customHeight="1" x14ac:dyDescent="0.15">
      <c r="C30" s="807"/>
      <c r="D30" s="517"/>
      <c r="E30" s="517"/>
      <c r="F30" s="517"/>
      <c r="G30" s="552"/>
      <c r="H30" s="811"/>
      <c r="I30" s="811"/>
      <c r="J30" s="811"/>
      <c r="K30" s="811"/>
      <c r="L30" s="811"/>
      <c r="M30" s="811"/>
      <c r="N30" s="811"/>
      <c r="O30" s="811"/>
      <c r="P30" s="811"/>
      <c r="Q30" s="811"/>
      <c r="R30" s="811"/>
      <c r="S30" s="811"/>
      <c r="T30" s="811"/>
      <c r="U30" s="811"/>
      <c r="V30" s="811"/>
      <c r="W30" s="811"/>
      <c r="X30" s="811"/>
      <c r="Y30" s="811"/>
      <c r="Z30" s="811"/>
      <c r="AA30" s="811"/>
      <c r="AB30" s="811"/>
      <c r="AC30" s="811"/>
      <c r="AD30" s="811"/>
      <c r="AE30" s="811"/>
      <c r="AF30" s="811"/>
      <c r="AG30" s="811"/>
      <c r="AH30" s="812"/>
      <c r="BD30" s="779"/>
      <c r="BE30" s="780"/>
      <c r="BF30" s="780"/>
      <c r="BG30" s="780"/>
      <c r="BH30" s="781"/>
      <c r="BI30" s="785"/>
      <c r="BJ30" s="785"/>
      <c r="BK30" s="785"/>
      <c r="BL30" s="785"/>
      <c r="BM30" s="785"/>
      <c r="BN30" s="785"/>
      <c r="BO30" s="785"/>
      <c r="BP30" s="785"/>
      <c r="BQ30" s="785"/>
      <c r="BR30" s="785"/>
      <c r="BS30" s="785"/>
      <c r="BT30" s="785"/>
      <c r="BU30" s="785"/>
      <c r="BV30" s="785"/>
      <c r="BW30" s="785"/>
      <c r="BX30" s="785"/>
      <c r="BY30" s="785"/>
      <c r="BZ30" s="785"/>
      <c r="CA30" s="785"/>
      <c r="CB30" s="785"/>
      <c r="CC30" s="785"/>
      <c r="CD30" s="785"/>
      <c r="CE30" s="785"/>
      <c r="CF30" s="785"/>
      <c r="CG30" s="785"/>
      <c r="CH30" s="785"/>
      <c r="CI30" s="786"/>
    </row>
    <row r="31" spans="1:88" ht="14.1" customHeight="1" x14ac:dyDescent="0.15">
      <c r="C31" s="807"/>
      <c r="D31" s="517"/>
      <c r="E31" s="517"/>
      <c r="F31" s="517"/>
      <c r="G31" s="552"/>
      <c r="H31" s="811"/>
      <c r="I31" s="811"/>
      <c r="J31" s="811"/>
      <c r="K31" s="811"/>
      <c r="L31" s="811"/>
      <c r="M31" s="811"/>
      <c r="N31" s="811"/>
      <c r="O31" s="811"/>
      <c r="P31" s="811"/>
      <c r="Q31" s="811"/>
      <c r="R31" s="811"/>
      <c r="S31" s="811"/>
      <c r="T31" s="811"/>
      <c r="U31" s="811"/>
      <c r="V31" s="811"/>
      <c r="W31" s="811"/>
      <c r="X31" s="811"/>
      <c r="Y31" s="811"/>
      <c r="Z31" s="811"/>
      <c r="AA31" s="811"/>
      <c r="AB31" s="811"/>
      <c r="AC31" s="811"/>
      <c r="AD31" s="811"/>
      <c r="AE31" s="811"/>
      <c r="AF31" s="811"/>
      <c r="AG31" s="811"/>
      <c r="AH31" s="812"/>
      <c r="BD31" s="779"/>
      <c r="BE31" s="780"/>
      <c r="BF31" s="780"/>
      <c r="BG31" s="780"/>
      <c r="BH31" s="781"/>
      <c r="BI31" s="785"/>
      <c r="BJ31" s="785"/>
      <c r="BK31" s="785"/>
      <c r="BL31" s="785"/>
      <c r="BM31" s="785"/>
      <c r="BN31" s="785"/>
      <c r="BO31" s="785"/>
      <c r="BP31" s="785"/>
      <c r="BQ31" s="785"/>
      <c r="BR31" s="785"/>
      <c r="BS31" s="785"/>
      <c r="BT31" s="785"/>
      <c r="BU31" s="785"/>
      <c r="BV31" s="785"/>
      <c r="BW31" s="785"/>
      <c r="BX31" s="785"/>
      <c r="BY31" s="785"/>
      <c r="BZ31" s="785"/>
      <c r="CA31" s="785"/>
      <c r="CB31" s="785"/>
      <c r="CC31" s="785"/>
      <c r="CD31" s="785"/>
      <c r="CE31" s="785"/>
      <c r="CF31" s="785"/>
      <c r="CG31" s="785"/>
      <c r="CH31" s="785"/>
      <c r="CI31" s="786"/>
    </row>
    <row r="32" spans="1:88" ht="14.1" customHeight="1" x14ac:dyDescent="0.15">
      <c r="C32" s="807"/>
      <c r="D32" s="517"/>
      <c r="E32" s="517"/>
      <c r="F32" s="517"/>
      <c r="G32" s="552"/>
      <c r="H32" s="811"/>
      <c r="I32" s="811"/>
      <c r="J32" s="811"/>
      <c r="K32" s="811"/>
      <c r="L32" s="811"/>
      <c r="M32" s="811"/>
      <c r="N32" s="811"/>
      <c r="O32" s="811"/>
      <c r="P32" s="811"/>
      <c r="Q32" s="811"/>
      <c r="R32" s="811"/>
      <c r="S32" s="811"/>
      <c r="T32" s="811"/>
      <c r="U32" s="811"/>
      <c r="V32" s="811"/>
      <c r="W32" s="811"/>
      <c r="X32" s="811"/>
      <c r="Y32" s="811"/>
      <c r="Z32" s="811"/>
      <c r="AA32" s="811"/>
      <c r="AB32" s="811"/>
      <c r="AC32" s="811"/>
      <c r="AD32" s="811"/>
      <c r="AE32" s="811"/>
      <c r="AF32" s="811"/>
      <c r="AG32" s="811"/>
      <c r="AH32" s="812"/>
      <c r="BD32" s="779"/>
      <c r="BE32" s="780"/>
      <c r="BF32" s="780"/>
      <c r="BG32" s="780"/>
      <c r="BH32" s="781"/>
      <c r="BI32" s="785"/>
      <c r="BJ32" s="785"/>
      <c r="BK32" s="785"/>
      <c r="BL32" s="785"/>
      <c r="BM32" s="785"/>
      <c r="BN32" s="785"/>
      <c r="BO32" s="785"/>
      <c r="BP32" s="785"/>
      <c r="BQ32" s="785"/>
      <c r="BR32" s="785"/>
      <c r="BS32" s="785"/>
      <c r="BT32" s="785"/>
      <c r="BU32" s="785"/>
      <c r="BV32" s="785"/>
      <c r="BW32" s="785"/>
      <c r="BX32" s="785"/>
      <c r="BY32" s="785"/>
      <c r="BZ32" s="785"/>
      <c r="CA32" s="785"/>
      <c r="CB32" s="785"/>
      <c r="CC32" s="785"/>
      <c r="CD32" s="785"/>
      <c r="CE32" s="785"/>
      <c r="CF32" s="785"/>
      <c r="CG32" s="785"/>
      <c r="CH32" s="785"/>
      <c r="CI32" s="786"/>
    </row>
    <row r="33" spans="3:87" ht="14.1" customHeight="1" thickBot="1" x14ac:dyDescent="0.2">
      <c r="C33" s="808"/>
      <c r="D33" s="623"/>
      <c r="E33" s="623"/>
      <c r="F33" s="623"/>
      <c r="G33" s="624"/>
      <c r="H33" s="813"/>
      <c r="I33" s="813"/>
      <c r="J33" s="813"/>
      <c r="K33" s="813"/>
      <c r="L33" s="813"/>
      <c r="M33" s="813"/>
      <c r="N33" s="813"/>
      <c r="O33" s="813"/>
      <c r="P33" s="813"/>
      <c r="Q33" s="813"/>
      <c r="R33" s="813"/>
      <c r="S33" s="813"/>
      <c r="T33" s="813"/>
      <c r="U33" s="813"/>
      <c r="V33" s="813"/>
      <c r="W33" s="813"/>
      <c r="X33" s="813"/>
      <c r="Y33" s="813"/>
      <c r="Z33" s="813"/>
      <c r="AA33" s="813"/>
      <c r="AB33" s="813"/>
      <c r="AC33" s="813"/>
      <c r="AD33" s="813"/>
      <c r="AE33" s="813"/>
      <c r="AF33" s="813"/>
      <c r="AG33" s="813"/>
      <c r="AH33" s="814"/>
      <c r="BD33" s="782"/>
      <c r="BE33" s="783"/>
      <c r="BF33" s="783"/>
      <c r="BG33" s="783"/>
      <c r="BH33" s="784"/>
      <c r="BI33" s="787"/>
      <c r="BJ33" s="787"/>
      <c r="BK33" s="787"/>
      <c r="BL33" s="787"/>
      <c r="BM33" s="787"/>
      <c r="BN33" s="787"/>
      <c r="BO33" s="787"/>
      <c r="BP33" s="787"/>
      <c r="BQ33" s="787"/>
      <c r="BR33" s="787"/>
      <c r="BS33" s="787"/>
      <c r="BT33" s="787"/>
      <c r="BU33" s="787"/>
      <c r="BV33" s="787"/>
      <c r="BW33" s="787"/>
      <c r="BX33" s="787"/>
      <c r="BY33" s="787"/>
      <c r="BZ33" s="787"/>
      <c r="CA33" s="787"/>
      <c r="CB33" s="787"/>
      <c r="CC33" s="787"/>
      <c r="CD33" s="787"/>
      <c r="CE33" s="787"/>
      <c r="CF33" s="787"/>
      <c r="CG33" s="787"/>
      <c r="CH33" s="787"/>
      <c r="CI33" s="788"/>
    </row>
    <row r="34" spans="3:87" ht="14.1" customHeight="1" x14ac:dyDescent="0.15"/>
    <row r="35" spans="3:87" ht="14.1" customHeight="1" x14ac:dyDescent="0.15"/>
    <row r="36" spans="3:87" ht="14.1" customHeight="1" x14ac:dyDescent="0.15"/>
    <row r="37" spans="3:87" ht="14.1" customHeight="1" x14ac:dyDescent="0.15"/>
    <row r="38" spans="3:87" ht="14.1" customHeight="1" x14ac:dyDescent="0.15"/>
    <row r="39" spans="3:87" ht="14.1" customHeight="1" x14ac:dyDescent="0.15"/>
    <row r="40" spans="3:87" ht="14.1" customHeight="1" x14ac:dyDescent="0.15"/>
    <row r="41" spans="3:87" ht="14.1" customHeight="1" x14ac:dyDescent="0.15"/>
    <row r="42" spans="3:87" ht="14.1" customHeight="1" x14ac:dyDescent="0.15"/>
    <row r="43" spans="3:87" ht="14.1" customHeight="1" x14ac:dyDescent="0.15"/>
    <row r="44" spans="3:87" ht="14.1" customHeight="1" x14ac:dyDescent="0.15"/>
    <row r="45" spans="3:87" ht="14.1" customHeight="1" x14ac:dyDescent="0.15"/>
    <row r="46" spans="3:87" ht="14.1" customHeight="1" x14ac:dyDescent="0.15"/>
    <row r="47" spans="3:87" ht="14.1" customHeight="1" x14ac:dyDescent="0.15"/>
    <row r="48" spans="3:87" ht="14.1" customHeight="1" x14ac:dyDescent="0.15"/>
    <row r="49" ht="14.1" customHeight="1" x14ac:dyDescent="0.15"/>
    <row r="50" ht="14.1" customHeight="1" x14ac:dyDescent="0.15"/>
    <row r="51" ht="14.1" customHeight="1" x14ac:dyDescent="0.15"/>
    <row r="52" ht="14.1" customHeight="1" x14ac:dyDescent="0.15"/>
    <row r="53" ht="14.1" customHeight="1" x14ac:dyDescent="0.15"/>
    <row r="54" ht="14.1" customHeight="1" x14ac:dyDescent="0.15"/>
    <row r="55" ht="14.1" customHeight="1" x14ac:dyDescent="0.15"/>
    <row r="56" ht="14.1" customHeight="1" x14ac:dyDescent="0.15"/>
    <row r="57" ht="14.1" customHeight="1" x14ac:dyDescent="0.15"/>
    <row r="58" ht="14.1" customHeight="1" x14ac:dyDescent="0.15"/>
    <row r="59" ht="14.1" customHeight="1" x14ac:dyDescent="0.15"/>
    <row r="60" ht="14.1" customHeight="1" x14ac:dyDescent="0.15"/>
    <row r="61" ht="14.1" customHeight="1" x14ac:dyDescent="0.15"/>
    <row r="62" ht="14.1" customHeight="1" x14ac:dyDescent="0.15"/>
    <row r="63" ht="14.1" customHeight="1" x14ac:dyDescent="0.15"/>
    <row r="64" ht="14.1" customHeight="1" x14ac:dyDescent="0.15"/>
    <row r="65" ht="14.1" customHeight="1" x14ac:dyDescent="0.15"/>
    <row r="66" ht="14.1" customHeight="1" x14ac:dyDescent="0.15"/>
    <row r="67" ht="14.1" customHeight="1" x14ac:dyDescent="0.15"/>
    <row r="68" ht="14.1" customHeight="1" x14ac:dyDescent="0.15"/>
    <row r="69" ht="14.1" customHeight="1" x14ac:dyDescent="0.15"/>
    <row r="70" ht="14.1" customHeight="1" x14ac:dyDescent="0.15"/>
    <row r="71" ht="14.1" customHeight="1" x14ac:dyDescent="0.15"/>
    <row r="72" ht="14.1" customHeight="1" x14ac:dyDescent="0.15"/>
    <row r="73" ht="14.1" customHeight="1" x14ac:dyDescent="0.15"/>
    <row r="74" ht="14.1" customHeight="1" x14ac:dyDescent="0.15"/>
    <row r="75" ht="14.1" customHeight="1" x14ac:dyDescent="0.15"/>
    <row r="76" ht="14.1" customHeight="1" x14ac:dyDescent="0.15"/>
    <row r="77" ht="14.1" customHeight="1" x14ac:dyDescent="0.15"/>
    <row r="78" ht="14.1" customHeight="1" x14ac:dyDescent="0.15"/>
    <row r="79" ht="14.1" customHeight="1" x14ac:dyDescent="0.15"/>
    <row r="80" ht="14.1" customHeight="1" x14ac:dyDescent="0.15"/>
    <row r="81" ht="14.1" customHeight="1" x14ac:dyDescent="0.15"/>
    <row r="82" ht="14.1" customHeight="1" x14ac:dyDescent="0.15"/>
    <row r="83" ht="14.1" customHeight="1" x14ac:dyDescent="0.15"/>
    <row r="84" ht="14.1" customHeight="1" x14ac:dyDescent="0.15"/>
    <row r="85" ht="14.1" customHeight="1" x14ac:dyDescent="0.15"/>
    <row r="86" ht="14.1" customHeight="1" x14ac:dyDescent="0.15"/>
    <row r="87" ht="14.1" customHeight="1" x14ac:dyDescent="0.15"/>
    <row r="88" ht="14.1" customHeight="1" x14ac:dyDescent="0.15"/>
    <row r="89" ht="14.1" customHeight="1" x14ac:dyDescent="0.15"/>
    <row r="90" ht="14.1" customHeight="1" x14ac:dyDescent="0.15"/>
    <row r="91" ht="14.1" customHeight="1" x14ac:dyDescent="0.15"/>
    <row r="92" ht="14.1" customHeight="1" x14ac:dyDescent="0.15"/>
    <row r="93" ht="14.1" customHeight="1" x14ac:dyDescent="0.15"/>
    <row r="94" ht="14.1" customHeight="1" x14ac:dyDescent="0.15"/>
    <row r="95" ht="14.1" customHeight="1" x14ac:dyDescent="0.15"/>
    <row r="96" ht="14.1" customHeight="1" x14ac:dyDescent="0.15"/>
    <row r="97" ht="14.1" customHeight="1" x14ac:dyDescent="0.15"/>
    <row r="98" ht="14.1" customHeight="1" x14ac:dyDescent="0.15"/>
    <row r="99" ht="14.1" customHeight="1" x14ac:dyDescent="0.15"/>
    <row r="100" ht="14.1" customHeight="1" x14ac:dyDescent="0.15"/>
    <row r="101" ht="14.1" customHeight="1" x14ac:dyDescent="0.15"/>
    <row r="102" ht="14.1" customHeight="1" x14ac:dyDescent="0.15"/>
    <row r="103" ht="14.1" customHeight="1" x14ac:dyDescent="0.15"/>
    <row r="104" ht="14.1" customHeight="1" x14ac:dyDescent="0.15"/>
    <row r="105" ht="14.1" customHeight="1" x14ac:dyDescent="0.15"/>
    <row r="106" ht="14.1" customHeight="1" x14ac:dyDescent="0.15"/>
    <row r="107" ht="14.1" customHeight="1" x14ac:dyDescent="0.15"/>
    <row r="108" ht="14.1" customHeight="1" x14ac:dyDescent="0.15"/>
    <row r="109" ht="14.1" customHeight="1" x14ac:dyDescent="0.15"/>
    <row r="110" ht="14.1" customHeight="1" x14ac:dyDescent="0.15"/>
    <row r="111" ht="14.1" customHeight="1" x14ac:dyDescent="0.15"/>
    <row r="112" ht="14.1" customHeight="1" x14ac:dyDescent="0.15"/>
    <row r="113" ht="14.1" customHeight="1" x14ac:dyDescent="0.15"/>
    <row r="114" ht="14.1" customHeight="1" x14ac:dyDescent="0.15"/>
    <row r="115" ht="14.1" customHeight="1" x14ac:dyDescent="0.15"/>
    <row r="116" ht="14.1" customHeight="1" x14ac:dyDescent="0.15"/>
    <row r="117" ht="14.1" customHeight="1" x14ac:dyDescent="0.15"/>
    <row r="118" ht="14.1" customHeight="1" x14ac:dyDescent="0.15"/>
    <row r="119" ht="14.1" customHeight="1" x14ac:dyDescent="0.15"/>
    <row r="120" ht="14.1" customHeight="1" x14ac:dyDescent="0.15"/>
    <row r="121" ht="14.1" customHeight="1" x14ac:dyDescent="0.15"/>
    <row r="122" ht="14.1" customHeight="1" x14ac:dyDescent="0.15"/>
    <row r="123" ht="14.1" customHeight="1" x14ac:dyDescent="0.15"/>
    <row r="124" ht="14.1" customHeight="1" x14ac:dyDescent="0.15"/>
    <row r="125" ht="14.1" customHeight="1" x14ac:dyDescent="0.15"/>
    <row r="126" ht="14.1" customHeight="1" x14ac:dyDescent="0.15"/>
    <row r="127" ht="14.1" customHeight="1" x14ac:dyDescent="0.15"/>
    <row r="128" ht="14.1" customHeight="1" x14ac:dyDescent="0.15"/>
    <row r="129" ht="14.1" customHeight="1" x14ac:dyDescent="0.15"/>
    <row r="130" ht="14.1" customHeight="1" x14ac:dyDescent="0.15"/>
    <row r="131" ht="14.1" customHeight="1" x14ac:dyDescent="0.15"/>
    <row r="132" ht="14.1" customHeight="1" x14ac:dyDescent="0.15"/>
    <row r="133" ht="14.1" customHeight="1" x14ac:dyDescent="0.15"/>
    <row r="134" ht="14.1" customHeight="1" x14ac:dyDescent="0.15"/>
    <row r="135" ht="14.1" customHeight="1" x14ac:dyDescent="0.15"/>
    <row r="136" ht="14.1" customHeight="1" x14ac:dyDescent="0.15"/>
    <row r="137" ht="14.1" customHeight="1" x14ac:dyDescent="0.15"/>
    <row r="138" ht="14.1" customHeight="1" x14ac:dyDescent="0.15"/>
    <row r="139" ht="14.1" customHeight="1" x14ac:dyDescent="0.15"/>
    <row r="140" ht="14.1" customHeight="1" x14ac:dyDescent="0.15"/>
    <row r="141" ht="14.1" customHeight="1" x14ac:dyDescent="0.15"/>
    <row r="142" ht="14.1" customHeight="1" x14ac:dyDescent="0.15"/>
    <row r="143" ht="14.1" customHeight="1" x14ac:dyDescent="0.15"/>
    <row r="144" ht="14.1" customHeight="1" x14ac:dyDescent="0.15"/>
    <row r="145" ht="14.1" customHeight="1" x14ac:dyDescent="0.15"/>
    <row r="146" ht="14.1" customHeight="1" x14ac:dyDescent="0.15"/>
    <row r="147" ht="14.1" customHeight="1" x14ac:dyDescent="0.15"/>
    <row r="148" ht="14.1" customHeight="1" x14ac:dyDescent="0.15"/>
    <row r="149" ht="14.1" customHeight="1" x14ac:dyDescent="0.15"/>
    <row r="150" ht="14.1" customHeight="1" x14ac:dyDescent="0.15"/>
    <row r="151" ht="14.1" customHeight="1" x14ac:dyDescent="0.15"/>
    <row r="152" ht="14.1" customHeight="1" x14ac:dyDescent="0.15"/>
    <row r="153" ht="14.1" customHeight="1" x14ac:dyDescent="0.15"/>
    <row r="154" ht="14.1" customHeight="1" x14ac:dyDescent="0.15"/>
    <row r="155" ht="14.1" customHeight="1" x14ac:dyDescent="0.15"/>
    <row r="156" ht="14.1" customHeight="1" x14ac:dyDescent="0.15"/>
    <row r="157" ht="14.1" customHeight="1" x14ac:dyDescent="0.15"/>
    <row r="158" ht="14.1" customHeight="1" x14ac:dyDescent="0.15"/>
    <row r="159" ht="14.1" customHeight="1" x14ac:dyDescent="0.15"/>
    <row r="160" ht="14.1" customHeight="1" x14ac:dyDescent="0.15"/>
    <row r="161" ht="14.1" customHeight="1" x14ac:dyDescent="0.15"/>
    <row r="162" ht="14.1" customHeight="1" x14ac:dyDescent="0.15"/>
    <row r="163" ht="14.1" customHeight="1" x14ac:dyDescent="0.15"/>
    <row r="164" ht="14.1" customHeight="1" x14ac:dyDescent="0.15"/>
    <row r="165" ht="14.1" customHeight="1" x14ac:dyDescent="0.15"/>
    <row r="166" ht="14.1" customHeight="1" x14ac:dyDescent="0.15"/>
    <row r="167" ht="14.1" customHeight="1" x14ac:dyDescent="0.15"/>
    <row r="168" ht="14.1" customHeight="1" x14ac:dyDescent="0.15"/>
    <row r="169" ht="14.1" customHeight="1" x14ac:dyDescent="0.15"/>
    <row r="170" ht="14.1" customHeight="1" x14ac:dyDescent="0.15"/>
    <row r="171" ht="14.1" customHeight="1" x14ac:dyDescent="0.15"/>
    <row r="172" ht="14.1" customHeight="1" x14ac:dyDescent="0.15"/>
    <row r="173" ht="14.1" customHeight="1" x14ac:dyDescent="0.15"/>
    <row r="174" ht="14.1" customHeight="1" x14ac:dyDescent="0.15"/>
    <row r="175" ht="14.1" customHeight="1" x14ac:dyDescent="0.15"/>
    <row r="176" ht="14.1" customHeight="1" x14ac:dyDescent="0.15"/>
    <row r="177" ht="14.1" customHeight="1" x14ac:dyDescent="0.15"/>
    <row r="178" ht="14.1" customHeight="1" x14ac:dyDescent="0.15"/>
    <row r="179" ht="14.1" customHeight="1" x14ac:dyDescent="0.15"/>
    <row r="180" ht="14.1" customHeight="1" x14ac:dyDescent="0.15"/>
    <row r="181" ht="14.1" customHeight="1" x14ac:dyDescent="0.15"/>
    <row r="182" ht="14.1" customHeight="1" x14ac:dyDescent="0.15"/>
    <row r="183" ht="14.1" customHeight="1" x14ac:dyDescent="0.15"/>
    <row r="184" ht="14.1" customHeight="1" x14ac:dyDescent="0.15"/>
    <row r="185" ht="14.1" customHeight="1" x14ac:dyDescent="0.15"/>
    <row r="186" ht="14.1" customHeight="1" x14ac:dyDescent="0.15"/>
    <row r="187" ht="14.1" customHeight="1" x14ac:dyDescent="0.15"/>
    <row r="188" ht="14.1" customHeight="1" x14ac:dyDescent="0.15"/>
    <row r="189" ht="14.1" customHeight="1" x14ac:dyDescent="0.15"/>
    <row r="190" ht="14.1" customHeight="1" x14ac:dyDescent="0.15"/>
    <row r="191" ht="14.1" customHeight="1" x14ac:dyDescent="0.15"/>
    <row r="192" ht="14.1" customHeight="1" x14ac:dyDescent="0.15"/>
    <row r="193" ht="14.1" customHeight="1" x14ac:dyDescent="0.15"/>
    <row r="194" ht="14.1" customHeight="1" x14ac:dyDescent="0.15"/>
    <row r="195" ht="14.1" customHeight="1" x14ac:dyDescent="0.15"/>
    <row r="196" ht="14.1" customHeight="1" x14ac:dyDescent="0.15"/>
    <row r="197" ht="14.1" customHeight="1" x14ac:dyDescent="0.15"/>
    <row r="198" ht="14.1" customHeight="1" x14ac:dyDescent="0.15"/>
    <row r="199" ht="14.1" customHeight="1" x14ac:dyDescent="0.15"/>
    <row r="200" ht="14.1" customHeight="1" x14ac:dyDescent="0.15"/>
    <row r="201" ht="14.1" customHeight="1" x14ac:dyDescent="0.15"/>
    <row r="202" ht="14.1" customHeight="1" x14ac:dyDescent="0.15"/>
    <row r="203" ht="14.1" customHeight="1" x14ac:dyDescent="0.15"/>
    <row r="204" ht="14.1" customHeight="1" x14ac:dyDescent="0.15"/>
    <row r="205" ht="14.1" customHeight="1" x14ac:dyDescent="0.15"/>
    <row r="206" ht="14.1" customHeight="1" x14ac:dyDescent="0.15"/>
    <row r="207" ht="14.1" customHeight="1" x14ac:dyDescent="0.15"/>
    <row r="208" ht="14.1" customHeight="1" x14ac:dyDescent="0.15"/>
    <row r="209" ht="14.1" customHeight="1" x14ac:dyDescent="0.15"/>
    <row r="210" ht="14.1" customHeight="1" x14ac:dyDescent="0.15"/>
    <row r="211" ht="14.1" customHeight="1" x14ac:dyDescent="0.15"/>
    <row r="212" ht="14.1" customHeight="1" x14ac:dyDescent="0.15"/>
    <row r="213" ht="14.1" customHeight="1" x14ac:dyDescent="0.15"/>
    <row r="214" ht="14.1" customHeight="1" x14ac:dyDescent="0.15"/>
    <row r="215" ht="14.1" customHeight="1" x14ac:dyDescent="0.15"/>
    <row r="216" ht="14.1" customHeight="1" x14ac:dyDescent="0.15"/>
    <row r="217" ht="14.1" customHeight="1" x14ac:dyDescent="0.15"/>
    <row r="218" ht="14.1" customHeight="1" x14ac:dyDescent="0.15"/>
    <row r="219" ht="14.1" customHeight="1" x14ac:dyDescent="0.15"/>
    <row r="220" ht="14.1" customHeight="1" x14ac:dyDescent="0.15"/>
    <row r="221" ht="14.1" customHeight="1" x14ac:dyDescent="0.15"/>
    <row r="222" ht="14.1" customHeight="1" x14ac:dyDescent="0.15"/>
    <row r="223" ht="14.1" customHeight="1" x14ac:dyDescent="0.15"/>
    <row r="224" ht="14.1" customHeight="1" x14ac:dyDescent="0.15"/>
    <row r="225" ht="14.1" customHeight="1" x14ac:dyDescent="0.15"/>
    <row r="226" ht="14.1" customHeight="1" x14ac:dyDescent="0.15"/>
    <row r="227" ht="14.1" customHeight="1" x14ac:dyDescent="0.15"/>
    <row r="228" ht="14.1" customHeight="1" x14ac:dyDescent="0.15"/>
    <row r="229" ht="14.1" customHeight="1" x14ac:dyDescent="0.15"/>
    <row r="230" ht="14.1" customHeight="1" x14ac:dyDescent="0.15"/>
    <row r="231" ht="14.1" customHeight="1" x14ac:dyDescent="0.15"/>
    <row r="232" ht="14.1" customHeight="1" x14ac:dyDescent="0.15"/>
    <row r="233" ht="14.1" customHeight="1" x14ac:dyDescent="0.15"/>
    <row r="234" ht="14.1" customHeight="1" x14ac:dyDescent="0.15"/>
    <row r="235" ht="14.1" customHeight="1" x14ac:dyDescent="0.15"/>
    <row r="236" ht="14.1" customHeight="1" x14ac:dyDescent="0.15"/>
    <row r="237" ht="14.1" customHeight="1" x14ac:dyDescent="0.15"/>
    <row r="238" ht="14.1" customHeight="1" x14ac:dyDescent="0.15"/>
    <row r="239" ht="14.1" customHeight="1" x14ac:dyDescent="0.15"/>
    <row r="240" ht="14.1" customHeight="1" x14ac:dyDescent="0.15"/>
    <row r="241" ht="14.1" customHeight="1" x14ac:dyDescent="0.15"/>
    <row r="242" ht="14.1" customHeight="1" x14ac:dyDescent="0.15"/>
    <row r="243" ht="14.1" customHeight="1" x14ac:dyDescent="0.15"/>
    <row r="244" ht="14.1" customHeight="1" x14ac:dyDescent="0.15"/>
    <row r="245" ht="14.1" customHeight="1" x14ac:dyDescent="0.15"/>
    <row r="246" ht="14.1" customHeight="1" x14ac:dyDescent="0.15"/>
    <row r="247" ht="14.1" customHeight="1" x14ac:dyDescent="0.15"/>
    <row r="248" ht="14.1" customHeight="1" x14ac:dyDescent="0.15"/>
    <row r="249" ht="14.1" customHeight="1" x14ac:dyDescent="0.15"/>
    <row r="250" ht="14.1" customHeight="1" x14ac:dyDescent="0.15"/>
    <row r="251" ht="14.1" customHeight="1" x14ac:dyDescent="0.15"/>
    <row r="252" ht="14.1" customHeight="1" x14ac:dyDescent="0.15"/>
    <row r="253" ht="14.1" customHeight="1" x14ac:dyDescent="0.15"/>
    <row r="254" ht="14.1" customHeight="1" x14ac:dyDescent="0.15"/>
    <row r="255" ht="14.1" customHeight="1" x14ac:dyDescent="0.15"/>
    <row r="256" ht="14.1" customHeight="1" x14ac:dyDescent="0.15"/>
    <row r="257" ht="14.1" customHeight="1" x14ac:dyDescent="0.15"/>
    <row r="258" ht="14.1" customHeight="1" x14ac:dyDescent="0.15"/>
    <row r="259" ht="14.1" customHeight="1" x14ac:dyDescent="0.15"/>
    <row r="260" ht="14.1" customHeight="1" x14ac:dyDescent="0.15"/>
    <row r="261" ht="14.1" customHeight="1" x14ac:dyDescent="0.15"/>
    <row r="262" ht="14.1" customHeight="1" x14ac:dyDescent="0.15"/>
    <row r="263" ht="14.1" customHeight="1" x14ac:dyDescent="0.15"/>
    <row r="264" ht="14.1" customHeight="1" x14ac:dyDescent="0.15"/>
    <row r="265" ht="14.1" customHeight="1" x14ac:dyDescent="0.15"/>
    <row r="266" ht="14.1" customHeight="1" x14ac:dyDescent="0.15"/>
    <row r="267" ht="14.1" customHeight="1" x14ac:dyDescent="0.15"/>
    <row r="268" ht="14.1" customHeight="1" x14ac:dyDescent="0.15"/>
    <row r="269" ht="14.1" customHeight="1" x14ac:dyDescent="0.15"/>
    <row r="270" ht="14.1" customHeight="1" x14ac:dyDescent="0.15"/>
    <row r="271" ht="14.1" customHeight="1" x14ac:dyDescent="0.15"/>
    <row r="272" ht="14.1" customHeight="1" x14ac:dyDescent="0.15"/>
    <row r="273" ht="14.1" customHeight="1" x14ac:dyDescent="0.15"/>
    <row r="274" ht="14.1" customHeight="1" x14ac:dyDescent="0.15"/>
    <row r="275" ht="14.1" customHeight="1" x14ac:dyDescent="0.15"/>
    <row r="276" ht="14.1" customHeight="1" x14ac:dyDescent="0.15"/>
    <row r="277" ht="14.1" customHeight="1" x14ac:dyDescent="0.15"/>
    <row r="278" ht="14.1" customHeight="1" x14ac:dyDescent="0.15"/>
    <row r="279" ht="14.1" customHeight="1" x14ac:dyDescent="0.15"/>
    <row r="280" ht="14.1" customHeight="1" x14ac:dyDescent="0.15"/>
    <row r="281" ht="14.1" customHeight="1" x14ac:dyDescent="0.15"/>
    <row r="282" ht="14.1" customHeight="1" x14ac:dyDescent="0.15"/>
    <row r="283" ht="14.1" customHeight="1" x14ac:dyDescent="0.15"/>
    <row r="284" ht="14.1" customHeight="1" x14ac:dyDescent="0.15"/>
    <row r="285" ht="14.1" customHeight="1" x14ac:dyDescent="0.15"/>
    <row r="286" ht="14.1" customHeight="1" x14ac:dyDescent="0.15"/>
    <row r="287" ht="14.1" customHeight="1" x14ac:dyDescent="0.15"/>
    <row r="288" ht="14.1" customHeight="1" x14ac:dyDescent="0.15"/>
    <row r="289" ht="14.1" customHeight="1" x14ac:dyDescent="0.15"/>
    <row r="290" ht="14.1" customHeight="1" x14ac:dyDescent="0.15"/>
    <row r="291" ht="14.1" customHeight="1" x14ac:dyDescent="0.15"/>
    <row r="292" ht="14.1" customHeight="1" x14ac:dyDescent="0.15"/>
    <row r="293" ht="14.1" customHeight="1" x14ac:dyDescent="0.15"/>
    <row r="294" ht="14.1" customHeight="1" x14ac:dyDescent="0.15"/>
    <row r="295" ht="14.1" customHeight="1" x14ac:dyDescent="0.15"/>
    <row r="296" ht="14.1" customHeight="1" x14ac:dyDescent="0.15"/>
    <row r="297" ht="14.1" customHeight="1" x14ac:dyDescent="0.15"/>
    <row r="298" ht="14.1" customHeight="1" x14ac:dyDescent="0.15"/>
    <row r="299" ht="14.1" customHeight="1" x14ac:dyDescent="0.15"/>
    <row r="300" ht="14.1" customHeight="1" x14ac:dyDescent="0.15"/>
    <row r="301" ht="14.1" customHeight="1" x14ac:dyDescent="0.15"/>
    <row r="302" ht="14.1" customHeight="1" x14ac:dyDescent="0.15"/>
    <row r="303" ht="14.1" customHeight="1" x14ac:dyDescent="0.15"/>
    <row r="304" ht="14.1" customHeight="1" x14ac:dyDescent="0.15"/>
    <row r="305" ht="14.1" customHeight="1" x14ac:dyDescent="0.15"/>
    <row r="306" ht="14.1" customHeight="1" x14ac:dyDescent="0.15"/>
    <row r="307" ht="14.1" customHeight="1" x14ac:dyDescent="0.15"/>
    <row r="308" ht="14.1" customHeight="1" x14ac:dyDescent="0.15"/>
    <row r="309" ht="14.1" customHeight="1" x14ac:dyDescent="0.15"/>
    <row r="310" ht="14.1" customHeight="1" x14ac:dyDescent="0.15"/>
    <row r="311" ht="14.1" customHeight="1" x14ac:dyDescent="0.15"/>
    <row r="312" ht="14.1" customHeight="1" x14ac:dyDescent="0.15"/>
    <row r="313" ht="14.1" customHeight="1" x14ac:dyDescent="0.15"/>
    <row r="314" ht="14.1" customHeight="1" x14ac:dyDescent="0.15"/>
    <row r="315" ht="14.1" customHeight="1" x14ac:dyDescent="0.15"/>
    <row r="316" ht="14.1" customHeight="1" x14ac:dyDescent="0.15"/>
    <row r="317" ht="14.1" customHeight="1" x14ac:dyDescent="0.15"/>
    <row r="318" ht="14.1" customHeight="1" x14ac:dyDescent="0.15"/>
    <row r="319" ht="14.1" customHeight="1" x14ac:dyDescent="0.15"/>
    <row r="320" ht="14.1" customHeight="1" x14ac:dyDescent="0.15"/>
    <row r="321" ht="14.1" customHeight="1" x14ac:dyDescent="0.15"/>
    <row r="322" ht="14.1" customHeight="1" x14ac:dyDescent="0.15"/>
    <row r="323" ht="14.1" customHeight="1" x14ac:dyDescent="0.15"/>
    <row r="324" ht="14.1" customHeight="1" x14ac:dyDescent="0.15"/>
    <row r="325" ht="14.1" customHeight="1" x14ac:dyDescent="0.15"/>
    <row r="326" ht="14.1" customHeight="1" x14ac:dyDescent="0.15"/>
    <row r="327" ht="14.1" customHeight="1" x14ac:dyDescent="0.15"/>
    <row r="328" ht="14.1" customHeight="1" x14ac:dyDescent="0.15"/>
    <row r="329" ht="14.1" customHeight="1" x14ac:dyDescent="0.15"/>
    <row r="330" ht="14.1" customHeight="1" x14ac:dyDescent="0.15"/>
    <row r="331" ht="14.1" customHeight="1" x14ac:dyDescent="0.15"/>
    <row r="332" ht="14.1" customHeight="1" x14ac:dyDescent="0.15"/>
    <row r="333" ht="14.1" customHeight="1" x14ac:dyDescent="0.15"/>
    <row r="334" ht="14.1" customHeight="1" x14ac:dyDescent="0.15"/>
    <row r="335" ht="14.1" customHeight="1" x14ac:dyDescent="0.15"/>
    <row r="336" ht="14.1" customHeight="1" x14ac:dyDescent="0.15"/>
    <row r="337" ht="14.1" customHeight="1" x14ac:dyDescent="0.15"/>
    <row r="338" ht="14.1" customHeight="1" x14ac:dyDescent="0.15"/>
    <row r="339" ht="14.1" customHeight="1" x14ac:dyDescent="0.15"/>
    <row r="340" ht="14.1" customHeight="1" x14ac:dyDescent="0.15"/>
    <row r="341" ht="14.1" customHeight="1" x14ac:dyDescent="0.15"/>
    <row r="342" ht="14.1" customHeight="1" x14ac:dyDescent="0.15"/>
    <row r="343" ht="14.1" customHeight="1" x14ac:dyDescent="0.15"/>
    <row r="344" ht="14.1" customHeight="1" x14ac:dyDescent="0.15"/>
    <row r="345" ht="14.1" customHeight="1" x14ac:dyDescent="0.15"/>
    <row r="346" ht="14.1" customHeight="1" x14ac:dyDescent="0.15"/>
    <row r="347" ht="14.1" customHeight="1" x14ac:dyDescent="0.15"/>
    <row r="348" ht="14.1" customHeight="1" x14ac:dyDescent="0.15"/>
    <row r="349" ht="14.1" customHeight="1" x14ac:dyDescent="0.15"/>
    <row r="350" ht="14.1" customHeight="1" x14ac:dyDescent="0.15"/>
    <row r="351" ht="14.1" customHeight="1" x14ac:dyDescent="0.15"/>
    <row r="352" ht="14.1" customHeight="1" x14ac:dyDescent="0.15"/>
    <row r="353" ht="14.1" customHeight="1" x14ac:dyDescent="0.15"/>
    <row r="354" ht="14.1" customHeight="1" x14ac:dyDescent="0.15"/>
    <row r="355" ht="14.1" customHeight="1" x14ac:dyDescent="0.15"/>
    <row r="356" ht="14.1" customHeight="1" x14ac:dyDescent="0.15"/>
    <row r="357" ht="14.1" customHeight="1" x14ac:dyDescent="0.15"/>
    <row r="358" ht="14.1" customHeight="1" x14ac:dyDescent="0.15"/>
    <row r="359" ht="14.1" customHeight="1" x14ac:dyDescent="0.15"/>
    <row r="360" ht="14.1" customHeight="1" x14ac:dyDescent="0.15"/>
    <row r="361" ht="14.1" customHeight="1" x14ac:dyDescent="0.15"/>
    <row r="362" ht="14.1" customHeight="1" x14ac:dyDescent="0.15"/>
    <row r="363" ht="14.1" customHeight="1" x14ac:dyDescent="0.15"/>
    <row r="364" ht="14.1" customHeight="1" x14ac:dyDescent="0.15"/>
    <row r="365" ht="14.1" customHeight="1" x14ac:dyDescent="0.15"/>
    <row r="366" ht="14.1" customHeight="1" x14ac:dyDescent="0.15"/>
    <row r="367" ht="14.1" customHeight="1" x14ac:dyDescent="0.15"/>
    <row r="368" ht="14.1" customHeight="1" x14ac:dyDescent="0.15"/>
    <row r="369" ht="14.1" customHeight="1" x14ac:dyDescent="0.15"/>
    <row r="370" ht="14.1" customHeight="1" x14ac:dyDescent="0.15"/>
    <row r="371" ht="14.1" customHeight="1" x14ac:dyDescent="0.15"/>
    <row r="372" ht="14.1" customHeight="1" x14ac:dyDescent="0.15"/>
    <row r="373" ht="14.1" customHeight="1" x14ac:dyDescent="0.15"/>
    <row r="374" ht="14.1" customHeight="1" x14ac:dyDescent="0.15"/>
    <row r="375" ht="14.1" customHeight="1" x14ac:dyDescent="0.15"/>
    <row r="376" ht="14.1" customHeight="1" x14ac:dyDescent="0.15"/>
    <row r="377" ht="14.1" customHeight="1" x14ac:dyDescent="0.15"/>
    <row r="378" ht="14.1" customHeight="1" x14ac:dyDescent="0.15"/>
    <row r="379" ht="14.1" customHeight="1" x14ac:dyDescent="0.15"/>
    <row r="380" ht="14.1" customHeight="1" x14ac:dyDescent="0.15"/>
    <row r="381" ht="14.1" customHeight="1" x14ac:dyDescent="0.15"/>
    <row r="382" ht="14.1" customHeight="1" x14ac:dyDescent="0.15"/>
    <row r="383" ht="14.1" customHeight="1" x14ac:dyDescent="0.15"/>
    <row r="384" ht="14.1" customHeight="1" x14ac:dyDescent="0.15"/>
    <row r="385" ht="14.1" customHeight="1" x14ac:dyDescent="0.15"/>
    <row r="386" ht="14.1" customHeight="1" x14ac:dyDescent="0.15"/>
    <row r="387" ht="14.1" customHeight="1" x14ac:dyDescent="0.15"/>
    <row r="388" ht="14.1" customHeight="1" x14ac:dyDescent="0.15"/>
    <row r="389" ht="14.1" customHeight="1" x14ac:dyDescent="0.15"/>
    <row r="390" ht="14.1" customHeight="1" x14ac:dyDescent="0.15"/>
    <row r="391" ht="14.1" customHeight="1" x14ac:dyDescent="0.15"/>
    <row r="392" ht="14.1" customHeight="1" x14ac:dyDescent="0.15"/>
    <row r="393" ht="14.1" customHeight="1" x14ac:dyDescent="0.15"/>
    <row r="394" ht="14.1" customHeight="1" x14ac:dyDescent="0.15"/>
    <row r="395" ht="14.1" customHeight="1" x14ac:dyDescent="0.15"/>
    <row r="396" ht="14.1" customHeight="1" x14ac:dyDescent="0.15"/>
    <row r="397" ht="14.1" customHeight="1" x14ac:dyDescent="0.15"/>
    <row r="398" ht="14.1" customHeight="1" x14ac:dyDescent="0.15"/>
    <row r="399" ht="14.1" customHeight="1" x14ac:dyDescent="0.15"/>
    <row r="400" ht="14.1" customHeight="1" x14ac:dyDescent="0.15"/>
    <row r="401" ht="14.1" customHeight="1" x14ac:dyDescent="0.15"/>
    <row r="402" ht="14.1" customHeight="1" x14ac:dyDescent="0.15"/>
    <row r="403" ht="14.1" customHeight="1" x14ac:dyDescent="0.15"/>
    <row r="404" ht="14.1" customHeight="1" x14ac:dyDescent="0.15"/>
    <row r="405" ht="14.1" customHeight="1" x14ac:dyDescent="0.15"/>
    <row r="406" ht="14.1" customHeight="1" x14ac:dyDescent="0.15"/>
    <row r="407" ht="14.1" customHeight="1" x14ac:dyDescent="0.15"/>
    <row r="408" ht="14.1" customHeight="1" x14ac:dyDescent="0.15"/>
    <row r="409" ht="14.1" customHeight="1" x14ac:dyDescent="0.15"/>
    <row r="410" ht="14.1" customHeight="1" x14ac:dyDescent="0.15"/>
    <row r="411" ht="14.1" customHeight="1" x14ac:dyDescent="0.15"/>
    <row r="412" ht="14.1" customHeight="1" x14ac:dyDescent="0.15"/>
    <row r="413" ht="14.1" customHeight="1" x14ac:dyDescent="0.15"/>
    <row r="414" ht="14.1" customHeight="1" x14ac:dyDescent="0.15"/>
    <row r="415" ht="14.1" customHeight="1" x14ac:dyDescent="0.15"/>
    <row r="416" ht="14.1" customHeight="1" x14ac:dyDescent="0.15"/>
    <row r="417" ht="14.1" customHeight="1" x14ac:dyDescent="0.15"/>
    <row r="418" ht="14.1" customHeight="1" x14ac:dyDescent="0.15"/>
    <row r="419" ht="14.1" customHeight="1" x14ac:dyDescent="0.15"/>
    <row r="420" ht="14.1" customHeight="1" x14ac:dyDescent="0.15"/>
    <row r="421" ht="14.1" customHeight="1" x14ac:dyDescent="0.15"/>
    <row r="422" ht="14.1" customHeight="1" x14ac:dyDescent="0.15"/>
    <row r="423" ht="14.1" customHeight="1" x14ac:dyDescent="0.15"/>
    <row r="424" ht="14.1" customHeight="1" x14ac:dyDescent="0.15"/>
    <row r="425" ht="14.1" customHeight="1" x14ac:dyDescent="0.15"/>
    <row r="426" ht="14.1" customHeight="1" x14ac:dyDescent="0.15"/>
    <row r="427" ht="14.1" customHeight="1" x14ac:dyDescent="0.15"/>
    <row r="428" ht="14.1" customHeight="1" x14ac:dyDescent="0.15"/>
    <row r="429" ht="14.1" customHeight="1" x14ac:dyDescent="0.15"/>
    <row r="430" ht="14.1" customHeight="1" x14ac:dyDescent="0.15"/>
    <row r="431" ht="14.1" customHeight="1" x14ac:dyDescent="0.15"/>
    <row r="432" ht="14.1" customHeight="1" x14ac:dyDescent="0.15"/>
    <row r="433" ht="14.1" customHeight="1" x14ac:dyDescent="0.15"/>
    <row r="434" ht="14.1" customHeight="1" x14ac:dyDescent="0.15"/>
    <row r="435" ht="14.1" customHeight="1" x14ac:dyDescent="0.15"/>
    <row r="436" ht="14.1" customHeight="1" x14ac:dyDescent="0.15"/>
    <row r="437" ht="14.1" customHeight="1" x14ac:dyDescent="0.15"/>
    <row r="438" ht="14.1" customHeight="1" x14ac:dyDescent="0.15"/>
    <row r="439" ht="14.1" customHeight="1" x14ac:dyDescent="0.15"/>
    <row r="440" ht="14.1" customHeight="1" x14ac:dyDescent="0.15"/>
    <row r="441" ht="14.1" customHeight="1" x14ac:dyDescent="0.15"/>
    <row r="442" ht="14.1" customHeight="1" x14ac:dyDescent="0.15"/>
    <row r="443" ht="14.1" customHeight="1" x14ac:dyDescent="0.15"/>
    <row r="444" ht="14.1" customHeight="1" x14ac:dyDescent="0.15"/>
    <row r="445" ht="14.1" customHeight="1" x14ac:dyDescent="0.15"/>
    <row r="446" ht="14.1" customHeight="1" x14ac:dyDescent="0.15"/>
    <row r="447" ht="14.1" customHeight="1" x14ac:dyDescent="0.15"/>
    <row r="448" ht="14.1" customHeight="1" x14ac:dyDescent="0.15"/>
    <row r="449" ht="14.1" customHeight="1" x14ac:dyDescent="0.15"/>
    <row r="450" ht="14.1" customHeight="1" x14ac:dyDescent="0.15"/>
    <row r="451" ht="14.1" customHeight="1" x14ac:dyDescent="0.15"/>
    <row r="452" ht="14.1" customHeight="1" x14ac:dyDescent="0.15"/>
    <row r="453" ht="14.1" customHeight="1" x14ac:dyDescent="0.15"/>
    <row r="454" ht="14.1" customHeight="1" x14ac:dyDescent="0.15"/>
    <row r="455" ht="14.1" customHeight="1" x14ac:dyDescent="0.15"/>
    <row r="456" ht="14.1" customHeight="1" x14ac:dyDescent="0.15"/>
    <row r="457" ht="14.1" customHeight="1" x14ac:dyDescent="0.15"/>
    <row r="458" ht="14.1" customHeight="1" x14ac:dyDescent="0.15"/>
    <row r="459" ht="14.1" customHeight="1" x14ac:dyDescent="0.15"/>
    <row r="460" ht="14.1" customHeight="1" x14ac:dyDescent="0.15"/>
    <row r="461" ht="14.1" customHeight="1" x14ac:dyDescent="0.15"/>
    <row r="462" ht="14.1" customHeight="1" x14ac:dyDescent="0.15"/>
    <row r="463" ht="14.1" customHeight="1" x14ac:dyDescent="0.15"/>
    <row r="464" ht="14.1" customHeight="1" x14ac:dyDescent="0.15"/>
    <row r="465" ht="14.1" customHeight="1" x14ac:dyDescent="0.15"/>
    <row r="466" ht="14.1" customHeight="1" x14ac:dyDescent="0.15"/>
    <row r="467" ht="14.1" customHeight="1" x14ac:dyDescent="0.15"/>
    <row r="468" ht="14.1" customHeight="1" x14ac:dyDescent="0.15"/>
  </sheetData>
  <sheetProtection sheet="1" objects="1" scenarios="1" selectLockedCells="1"/>
  <mergeCells count="53">
    <mergeCell ref="C1:AH1"/>
    <mergeCell ref="C6:D7"/>
    <mergeCell ref="E6:G7"/>
    <mergeCell ref="H6:AE6"/>
    <mergeCell ref="AF6:AH7"/>
    <mergeCell ref="H7:K7"/>
    <mergeCell ref="L7:AB7"/>
    <mergeCell ref="AC7:AE7"/>
    <mergeCell ref="C8:D10"/>
    <mergeCell ref="H8:K10"/>
    <mergeCell ref="O13:S13"/>
    <mergeCell ref="O15:S15"/>
    <mergeCell ref="C11:D18"/>
    <mergeCell ref="C29:G33"/>
    <mergeCell ref="H28:AH28"/>
    <mergeCell ref="H29:AH29"/>
    <mergeCell ref="H33:AH33"/>
    <mergeCell ref="C19:D25"/>
    <mergeCell ref="E19:G25"/>
    <mergeCell ref="H30:AH30"/>
    <mergeCell ref="H31:AH31"/>
    <mergeCell ref="H32:AH32"/>
    <mergeCell ref="H24:K25"/>
    <mergeCell ref="AD25:AE25"/>
    <mergeCell ref="BD1:CI1"/>
    <mergeCell ref="BD6:BE7"/>
    <mergeCell ref="BF6:BH7"/>
    <mergeCell ref="BI6:CF6"/>
    <mergeCell ref="CG6:CI7"/>
    <mergeCell ref="BI7:BL7"/>
    <mergeCell ref="BM7:CC7"/>
    <mergeCell ref="CD7:CF7"/>
    <mergeCell ref="BI28:CI28"/>
    <mergeCell ref="BD8:BE10"/>
    <mergeCell ref="BI8:BL10"/>
    <mergeCell ref="BR8:BT8"/>
    <mergeCell ref="CG8:CI18"/>
    <mergeCell ref="BD29:BH33"/>
    <mergeCell ref="BI29:CI29"/>
    <mergeCell ref="BI30:CI30"/>
    <mergeCell ref="BI31:CI31"/>
    <mergeCell ref="BI32:CI32"/>
    <mergeCell ref="BI33:CI33"/>
    <mergeCell ref="AF13:AH13"/>
    <mergeCell ref="AF21:AH21"/>
    <mergeCell ref="CG19:CI25"/>
    <mergeCell ref="BI24:BL25"/>
    <mergeCell ref="CE25:CF25"/>
    <mergeCell ref="BD11:BE18"/>
    <mergeCell ref="BP13:BT13"/>
    <mergeCell ref="BP15:BT15"/>
    <mergeCell ref="BD19:BE25"/>
    <mergeCell ref="BF19:BH25"/>
  </mergeCells>
  <phoneticPr fontId="1"/>
  <pageMargins left="0.70866141732283472" right="0.70866141732283472" top="0.74803149606299213" bottom="0.7480314960629921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print="0" autoFill="0" autoLine="0" autoPict="0">
                <anchor moveWithCells="1">
                  <from>
                    <xdr:col>28</xdr:col>
                    <xdr:colOff>0</xdr:colOff>
                    <xdr:row>6</xdr:row>
                    <xdr:rowOff>161925</xdr:rowOff>
                  </from>
                  <to>
                    <xdr:col>29</xdr:col>
                    <xdr:colOff>85725</xdr:colOff>
                    <xdr:row>8</xdr:row>
                    <xdr:rowOff>9525</xdr:rowOff>
                  </to>
                </anchor>
              </controlPr>
            </control>
          </mc:Choice>
        </mc:AlternateContent>
        <mc:AlternateContent xmlns:mc="http://schemas.openxmlformats.org/markup-compatibility/2006">
          <mc:Choice Requires="x14">
            <control shapeId="4099" r:id="rId5" name="Check Box 3">
              <controlPr defaultSize="0" print="0" autoFill="0" autoLine="0" autoPict="0">
                <anchor moveWithCells="1">
                  <from>
                    <xdr:col>28</xdr:col>
                    <xdr:colOff>0</xdr:colOff>
                    <xdr:row>7</xdr:row>
                    <xdr:rowOff>161925</xdr:rowOff>
                  </from>
                  <to>
                    <xdr:col>29</xdr:col>
                    <xdr:colOff>85725</xdr:colOff>
                    <xdr:row>9</xdr:row>
                    <xdr:rowOff>28575</xdr:rowOff>
                  </to>
                </anchor>
              </controlPr>
            </control>
          </mc:Choice>
        </mc:AlternateContent>
        <mc:AlternateContent xmlns:mc="http://schemas.openxmlformats.org/markup-compatibility/2006">
          <mc:Choice Requires="x14">
            <control shapeId="4100" r:id="rId6" name="Check Box 4">
              <controlPr defaultSize="0" print="0" autoFill="0" autoLine="0" autoPict="0">
                <anchor moveWithCells="1">
                  <from>
                    <xdr:col>28</xdr:col>
                    <xdr:colOff>0</xdr:colOff>
                    <xdr:row>8</xdr:row>
                    <xdr:rowOff>161925</xdr:rowOff>
                  </from>
                  <to>
                    <xdr:col>29</xdr:col>
                    <xdr:colOff>85725</xdr:colOff>
                    <xdr:row>10</xdr:row>
                    <xdr:rowOff>28575</xdr:rowOff>
                  </to>
                </anchor>
              </controlPr>
            </control>
          </mc:Choice>
        </mc:AlternateContent>
        <mc:AlternateContent xmlns:mc="http://schemas.openxmlformats.org/markup-compatibility/2006">
          <mc:Choice Requires="x14">
            <control shapeId="4101" r:id="rId7" name="Check Box 5">
              <controlPr defaultSize="0" print="0" autoFill="0" autoLine="0" autoPict="0">
                <anchor moveWithCells="1">
                  <from>
                    <xdr:col>28</xdr:col>
                    <xdr:colOff>0</xdr:colOff>
                    <xdr:row>9</xdr:row>
                    <xdr:rowOff>161925</xdr:rowOff>
                  </from>
                  <to>
                    <xdr:col>29</xdr:col>
                    <xdr:colOff>85725</xdr:colOff>
                    <xdr:row>11</xdr:row>
                    <xdr:rowOff>9525</xdr:rowOff>
                  </to>
                </anchor>
              </controlPr>
            </control>
          </mc:Choice>
        </mc:AlternateContent>
        <mc:AlternateContent xmlns:mc="http://schemas.openxmlformats.org/markup-compatibility/2006">
          <mc:Choice Requires="x14">
            <control shapeId="4102" r:id="rId8" name="Check Box 6">
              <controlPr defaultSize="0" print="0" autoFill="0" autoLine="0" autoPict="0">
                <anchor moveWithCells="1">
                  <from>
                    <xdr:col>28</xdr:col>
                    <xdr:colOff>0</xdr:colOff>
                    <xdr:row>10</xdr:row>
                    <xdr:rowOff>161925</xdr:rowOff>
                  </from>
                  <to>
                    <xdr:col>29</xdr:col>
                    <xdr:colOff>85725</xdr:colOff>
                    <xdr:row>11</xdr:row>
                    <xdr:rowOff>180975</xdr:rowOff>
                  </to>
                </anchor>
              </controlPr>
            </control>
          </mc:Choice>
        </mc:AlternateContent>
        <mc:AlternateContent xmlns:mc="http://schemas.openxmlformats.org/markup-compatibility/2006">
          <mc:Choice Requires="x14">
            <control shapeId="4103" r:id="rId9" name="Check Box 7">
              <controlPr defaultSize="0" print="0" autoFill="0" autoLine="0" autoPict="0">
                <anchor moveWithCells="1">
                  <from>
                    <xdr:col>28</xdr:col>
                    <xdr:colOff>0</xdr:colOff>
                    <xdr:row>11</xdr:row>
                    <xdr:rowOff>161925</xdr:rowOff>
                  </from>
                  <to>
                    <xdr:col>29</xdr:col>
                    <xdr:colOff>85725</xdr:colOff>
                    <xdr:row>12</xdr:row>
                    <xdr:rowOff>180975</xdr:rowOff>
                  </to>
                </anchor>
              </controlPr>
            </control>
          </mc:Choice>
        </mc:AlternateContent>
        <mc:AlternateContent xmlns:mc="http://schemas.openxmlformats.org/markup-compatibility/2006">
          <mc:Choice Requires="x14">
            <control shapeId="4104" r:id="rId10" name="Check Box 8">
              <controlPr defaultSize="0" print="0" autoFill="0" autoLine="0" autoPict="0">
                <anchor moveWithCells="1">
                  <from>
                    <xdr:col>28</xdr:col>
                    <xdr:colOff>0</xdr:colOff>
                    <xdr:row>12</xdr:row>
                    <xdr:rowOff>161925</xdr:rowOff>
                  </from>
                  <to>
                    <xdr:col>29</xdr:col>
                    <xdr:colOff>85725</xdr:colOff>
                    <xdr:row>13</xdr:row>
                    <xdr:rowOff>180975</xdr:rowOff>
                  </to>
                </anchor>
              </controlPr>
            </control>
          </mc:Choice>
        </mc:AlternateContent>
        <mc:AlternateContent xmlns:mc="http://schemas.openxmlformats.org/markup-compatibility/2006">
          <mc:Choice Requires="x14">
            <control shapeId="4106" r:id="rId11" name="Check Box 10">
              <controlPr defaultSize="0" print="0" autoFill="0" autoLine="0" autoPict="0">
                <anchor moveWithCells="1">
                  <from>
                    <xdr:col>28</xdr:col>
                    <xdr:colOff>0</xdr:colOff>
                    <xdr:row>17</xdr:row>
                    <xdr:rowOff>180975</xdr:rowOff>
                  </from>
                  <to>
                    <xdr:col>29</xdr:col>
                    <xdr:colOff>85725</xdr:colOff>
                    <xdr:row>18</xdr:row>
                    <xdr:rowOff>200025</xdr:rowOff>
                  </to>
                </anchor>
              </controlPr>
            </control>
          </mc:Choice>
        </mc:AlternateContent>
        <mc:AlternateContent xmlns:mc="http://schemas.openxmlformats.org/markup-compatibility/2006">
          <mc:Choice Requires="x14">
            <control shapeId="4107" r:id="rId12" name="Check Box 11">
              <controlPr defaultSize="0" print="0" autoFill="0" autoLine="0" autoPict="0">
                <anchor moveWithCells="1">
                  <from>
                    <xdr:col>28</xdr:col>
                    <xdr:colOff>0</xdr:colOff>
                    <xdr:row>19</xdr:row>
                    <xdr:rowOff>0</xdr:rowOff>
                  </from>
                  <to>
                    <xdr:col>29</xdr:col>
                    <xdr:colOff>85725</xdr:colOff>
                    <xdr:row>20</xdr:row>
                    <xdr:rowOff>0</xdr:rowOff>
                  </to>
                </anchor>
              </controlPr>
            </control>
          </mc:Choice>
        </mc:AlternateContent>
        <mc:AlternateContent xmlns:mc="http://schemas.openxmlformats.org/markup-compatibility/2006">
          <mc:Choice Requires="x14">
            <control shapeId="4108" r:id="rId13" name="Check Box 12">
              <controlPr defaultSize="0" print="0" autoFill="0" autoLine="0" autoPict="0">
                <anchor moveWithCells="1">
                  <from>
                    <xdr:col>28</xdr:col>
                    <xdr:colOff>0</xdr:colOff>
                    <xdr:row>20</xdr:row>
                    <xdr:rowOff>0</xdr:rowOff>
                  </from>
                  <to>
                    <xdr:col>29</xdr:col>
                    <xdr:colOff>85725</xdr:colOff>
                    <xdr:row>21</xdr:row>
                    <xdr:rowOff>0</xdr:rowOff>
                  </to>
                </anchor>
              </controlPr>
            </control>
          </mc:Choice>
        </mc:AlternateContent>
        <mc:AlternateContent xmlns:mc="http://schemas.openxmlformats.org/markup-compatibility/2006">
          <mc:Choice Requires="x14">
            <control shapeId="4109" r:id="rId14" name="Check Box 13">
              <controlPr defaultSize="0" print="0" autoFill="0" autoLine="0" autoPict="0">
                <anchor moveWithCells="1">
                  <from>
                    <xdr:col>28</xdr:col>
                    <xdr:colOff>0</xdr:colOff>
                    <xdr:row>21</xdr:row>
                    <xdr:rowOff>0</xdr:rowOff>
                  </from>
                  <to>
                    <xdr:col>29</xdr:col>
                    <xdr:colOff>85725</xdr:colOff>
                    <xdr:row>22</xdr:row>
                    <xdr:rowOff>0</xdr:rowOff>
                  </to>
                </anchor>
              </controlPr>
            </control>
          </mc:Choice>
        </mc:AlternateContent>
        <mc:AlternateContent xmlns:mc="http://schemas.openxmlformats.org/markup-compatibility/2006">
          <mc:Choice Requires="x14">
            <control shapeId="4110" r:id="rId15" name="Check Box 14">
              <controlPr defaultSize="0" print="0" autoFill="0" autoLine="0" autoPict="0">
                <anchor moveWithCells="1">
                  <from>
                    <xdr:col>28</xdr:col>
                    <xdr:colOff>0</xdr:colOff>
                    <xdr:row>22</xdr:row>
                    <xdr:rowOff>0</xdr:rowOff>
                  </from>
                  <to>
                    <xdr:col>29</xdr:col>
                    <xdr:colOff>85725</xdr:colOff>
                    <xdr:row>23</xdr:row>
                    <xdr:rowOff>0</xdr:rowOff>
                  </to>
                </anchor>
              </controlPr>
            </control>
          </mc:Choice>
        </mc:AlternateContent>
        <mc:AlternateContent xmlns:mc="http://schemas.openxmlformats.org/markup-compatibility/2006">
          <mc:Choice Requires="x14">
            <control shapeId="4111" r:id="rId16" name="Check Box 15">
              <controlPr defaultSize="0" print="0" autoFill="0" autoLine="0" autoPict="0">
                <anchor moveWithCells="1">
                  <from>
                    <xdr:col>28</xdr:col>
                    <xdr:colOff>0</xdr:colOff>
                    <xdr:row>23</xdr:row>
                    <xdr:rowOff>0</xdr:rowOff>
                  </from>
                  <to>
                    <xdr:col>29</xdr:col>
                    <xdr:colOff>85725</xdr:colOff>
                    <xdr:row>24</xdr:row>
                    <xdr:rowOff>0</xdr:rowOff>
                  </to>
                </anchor>
              </controlPr>
            </control>
          </mc:Choice>
        </mc:AlternateContent>
        <mc:AlternateContent xmlns:mc="http://schemas.openxmlformats.org/markup-compatibility/2006">
          <mc:Choice Requires="x14">
            <control shapeId="4112" r:id="rId17" name="Check Box 16">
              <controlPr defaultSize="0" print="0" autoFill="0" autoLine="0" autoPict="0">
                <anchor moveWithCells="1">
                  <from>
                    <xdr:col>28</xdr:col>
                    <xdr:colOff>0</xdr:colOff>
                    <xdr:row>24</xdr:row>
                    <xdr:rowOff>0</xdr:rowOff>
                  </from>
                  <to>
                    <xdr:col>29</xdr:col>
                    <xdr:colOff>85725</xdr:colOff>
                    <xdr:row>25</xdr:row>
                    <xdr:rowOff>0</xdr:rowOff>
                  </to>
                </anchor>
              </controlPr>
            </control>
          </mc:Choice>
        </mc:AlternateContent>
        <mc:AlternateContent xmlns:mc="http://schemas.openxmlformats.org/markup-compatibility/2006">
          <mc:Choice Requires="x14">
            <control shapeId="4113" r:id="rId18" name="Check Box 17">
              <controlPr defaultSize="0" print="0" autoFill="0" autoLine="0" autoPict="0">
                <anchor moveWithCells="1">
                  <from>
                    <xdr:col>11</xdr:col>
                    <xdr:colOff>0</xdr:colOff>
                    <xdr:row>9</xdr:row>
                    <xdr:rowOff>161925</xdr:rowOff>
                  </from>
                  <to>
                    <xdr:col>12</xdr:col>
                    <xdr:colOff>85725</xdr:colOff>
                    <xdr:row>11</xdr:row>
                    <xdr:rowOff>9525</xdr:rowOff>
                  </to>
                </anchor>
              </controlPr>
            </control>
          </mc:Choice>
        </mc:AlternateContent>
        <mc:AlternateContent xmlns:mc="http://schemas.openxmlformats.org/markup-compatibility/2006">
          <mc:Choice Requires="x14">
            <control shapeId="4114" r:id="rId19" name="Check Box 18">
              <controlPr defaultSize="0" print="0" autoFill="0" autoLine="0" autoPict="0">
                <anchor moveWithCells="1">
                  <from>
                    <xdr:col>11</xdr:col>
                    <xdr:colOff>0</xdr:colOff>
                    <xdr:row>6</xdr:row>
                    <xdr:rowOff>180975</xdr:rowOff>
                  </from>
                  <to>
                    <xdr:col>12</xdr:col>
                    <xdr:colOff>85725</xdr:colOff>
                    <xdr:row>8</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J469"/>
  <sheetViews>
    <sheetView view="pageBreakPreview" topLeftCell="B1" zoomScale="85" zoomScaleNormal="100" zoomScaleSheetLayoutView="85" workbookViewId="0">
      <selection activeCell="O9" sqref="O9:Q9"/>
    </sheetView>
  </sheetViews>
  <sheetFormatPr defaultRowHeight="11.25" x14ac:dyDescent="0.15"/>
  <cols>
    <col min="1" max="1" width="0" style="130" hidden="1" customWidth="1"/>
    <col min="2" max="2" width="9" style="1"/>
    <col min="3" max="4" width="2.375" style="1" customWidth="1"/>
    <col min="5" max="31" width="2.875" style="1" customWidth="1"/>
    <col min="32" max="34" width="2.25" style="1" customWidth="1"/>
    <col min="35" max="35" width="2.875" style="1" customWidth="1"/>
    <col min="36" max="44" width="2.875" style="130" customWidth="1"/>
    <col min="45" max="48" width="2.875" style="1" customWidth="1"/>
    <col min="49" max="53" width="9" style="1"/>
    <col min="54" max="54" width="0" style="1" hidden="1" customWidth="1"/>
    <col min="55" max="88" width="0.125" style="113" hidden="1" customWidth="1"/>
    <col min="89" max="89" width="0" style="1" hidden="1" customWidth="1"/>
    <col min="90" max="16384" width="9" style="1"/>
  </cols>
  <sheetData>
    <row r="1" spans="1:88" s="59" customFormat="1" ht="16.5" customHeight="1" x14ac:dyDescent="0.15">
      <c r="A1" s="161"/>
      <c r="C1" s="488" t="s">
        <v>154</v>
      </c>
      <c r="D1" s="488"/>
      <c r="E1" s="488"/>
      <c r="F1" s="488"/>
      <c r="G1" s="488"/>
      <c r="H1" s="488"/>
      <c r="I1" s="488"/>
      <c r="J1" s="488"/>
      <c r="K1" s="488"/>
      <c r="L1" s="488"/>
      <c r="M1" s="488"/>
      <c r="N1" s="488"/>
      <c r="O1" s="488"/>
      <c r="P1" s="488"/>
      <c r="Q1" s="488"/>
      <c r="R1" s="488"/>
      <c r="S1" s="488"/>
      <c r="T1" s="488"/>
      <c r="U1" s="488"/>
      <c r="V1" s="488"/>
      <c r="W1" s="488"/>
      <c r="X1" s="488"/>
      <c r="Y1" s="488"/>
      <c r="Z1" s="488"/>
      <c r="AA1" s="488"/>
      <c r="AB1" s="488"/>
      <c r="AC1" s="488"/>
      <c r="AD1" s="488"/>
      <c r="AE1" s="488"/>
      <c r="AF1" s="488"/>
      <c r="AG1" s="488"/>
      <c r="AH1" s="488"/>
      <c r="AJ1" s="161"/>
      <c r="AK1" s="161"/>
      <c r="AL1" s="161"/>
      <c r="AM1" s="161"/>
      <c r="AN1" s="161"/>
      <c r="AO1" s="161"/>
      <c r="AP1" s="161"/>
      <c r="AQ1" s="161"/>
      <c r="AR1" s="161"/>
      <c r="BC1" s="198"/>
      <c r="BD1" s="800" t="s">
        <v>154</v>
      </c>
      <c r="BE1" s="800"/>
      <c r="BF1" s="800"/>
      <c r="BG1" s="800"/>
      <c r="BH1" s="800"/>
      <c r="BI1" s="800"/>
      <c r="BJ1" s="800"/>
      <c r="BK1" s="800"/>
      <c r="BL1" s="800"/>
      <c r="BM1" s="800"/>
      <c r="BN1" s="800"/>
      <c r="BO1" s="800"/>
      <c r="BP1" s="800"/>
      <c r="BQ1" s="800"/>
      <c r="BR1" s="800"/>
      <c r="BS1" s="800"/>
      <c r="BT1" s="800"/>
      <c r="BU1" s="800"/>
      <c r="BV1" s="800"/>
      <c r="BW1" s="800"/>
      <c r="BX1" s="800"/>
      <c r="BY1" s="800"/>
      <c r="BZ1" s="800"/>
      <c r="CA1" s="800"/>
      <c r="CB1" s="800"/>
      <c r="CC1" s="800"/>
      <c r="CD1" s="800"/>
      <c r="CE1" s="800"/>
      <c r="CF1" s="800"/>
      <c r="CG1" s="800"/>
      <c r="CH1" s="800"/>
      <c r="CI1" s="800"/>
      <c r="CJ1" s="198"/>
    </row>
    <row r="2" spans="1:88" s="59" customFormat="1" ht="14.1" customHeight="1" x14ac:dyDescent="0.15">
      <c r="A2" s="161"/>
      <c r="C2" s="60" t="s">
        <v>155</v>
      </c>
      <c r="AC2" s="1"/>
      <c r="AD2" s="1"/>
      <c r="AE2" s="1"/>
      <c r="AF2" s="1"/>
      <c r="AG2" s="1"/>
      <c r="AH2" s="1"/>
      <c r="AJ2" s="161"/>
      <c r="AK2" s="161"/>
      <c r="AL2" s="161"/>
      <c r="AM2" s="161"/>
      <c r="AN2" s="161"/>
      <c r="AO2" s="161"/>
      <c r="AP2" s="161"/>
      <c r="AQ2" s="161"/>
      <c r="AR2" s="161"/>
      <c r="BC2" s="198"/>
      <c r="BD2" s="197" t="s">
        <v>155</v>
      </c>
      <c r="BE2" s="198"/>
      <c r="BF2" s="198"/>
      <c r="BG2" s="198"/>
      <c r="BH2" s="198"/>
      <c r="BI2" s="198"/>
      <c r="BJ2" s="198"/>
      <c r="BK2" s="198"/>
      <c r="BL2" s="198"/>
      <c r="BM2" s="198"/>
      <c r="BN2" s="198"/>
      <c r="BO2" s="198"/>
      <c r="BP2" s="198"/>
      <c r="BQ2" s="198"/>
      <c r="BR2" s="198"/>
      <c r="BS2" s="198"/>
      <c r="BT2" s="198"/>
      <c r="BU2" s="198"/>
      <c r="BV2" s="198"/>
      <c r="BW2" s="198"/>
      <c r="BX2" s="198"/>
      <c r="BY2" s="198"/>
      <c r="BZ2" s="198"/>
      <c r="CA2" s="198"/>
      <c r="CB2" s="198"/>
      <c r="CC2" s="198"/>
      <c r="CD2" s="113"/>
      <c r="CE2" s="113"/>
      <c r="CF2" s="113"/>
      <c r="CG2" s="113"/>
      <c r="CH2" s="113"/>
      <c r="CI2" s="113"/>
      <c r="CJ2" s="198"/>
    </row>
    <row r="3" spans="1:88" s="59" customFormat="1" ht="15" customHeight="1" x14ac:dyDescent="0.15">
      <c r="A3" s="161"/>
      <c r="AC3" s="1"/>
      <c r="AD3" s="1"/>
      <c r="AE3" s="1"/>
      <c r="AF3" s="1"/>
      <c r="AG3" s="1"/>
      <c r="AH3" s="1"/>
      <c r="AJ3" s="161"/>
      <c r="AK3" s="161"/>
      <c r="AL3" s="161"/>
      <c r="AM3" s="161"/>
      <c r="AN3" s="161"/>
      <c r="AO3" s="161"/>
      <c r="AP3" s="161"/>
      <c r="AQ3" s="161"/>
      <c r="AR3" s="161"/>
      <c r="BC3" s="198"/>
      <c r="BD3" s="198"/>
      <c r="BE3" s="198"/>
      <c r="BF3" s="198"/>
      <c r="BG3" s="198"/>
      <c r="BH3" s="198"/>
      <c r="BI3" s="198"/>
      <c r="BJ3" s="198"/>
      <c r="BK3" s="198"/>
      <c r="BL3" s="198"/>
      <c r="BM3" s="198"/>
      <c r="BN3" s="198"/>
      <c r="BO3" s="198"/>
      <c r="BP3" s="198"/>
      <c r="BQ3" s="198"/>
      <c r="BR3" s="198"/>
      <c r="BS3" s="198"/>
      <c r="BT3" s="198"/>
      <c r="BU3" s="198"/>
      <c r="BV3" s="198"/>
      <c r="BW3" s="198"/>
      <c r="BX3" s="198"/>
      <c r="BY3" s="198"/>
      <c r="BZ3" s="198"/>
      <c r="CA3" s="198"/>
      <c r="CB3" s="198"/>
      <c r="CC3" s="198"/>
      <c r="CD3" s="113"/>
      <c r="CE3" s="113"/>
      <c r="CF3" s="113"/>
      <c r="CG3" s="113"/>
      <c r="CH3" s="113"/>
      <c r="CI3" s="113"/>
      <c r="CJ3" s="198"/>
    </row>
    <row r="4" spans="1:88" s="59" customFormat="1" ht="13.5" customHeight="1" x14ac:dyDescent="0.15">
      <c r="A4" s="161"/>
      <c r="C4" s="60" t="s">
        <v>126</v>
      </c>
      <c r="AB4" s="46"/>
      <c r="AC4" s="1"/>
      <c r="AD4" s="1"/>
      <c r="AE4" s="1"/>
      <c r="AF4" s="1"/>
      <c r="AG4" s="1"/>
      <c r="AH4" s="1"/>
      <c r="AJ4" s="161"/>
      <c r="AK4" s="161"/>
      <c r="AL4" s="161"/>
      <c r="AM4" s="161"/>
      <c r="AN4" s="161"/>
      <c r="AO4" s="161"/>
      <c r="AP4" s="161"/>
      <c r="AQ4" s="161"/>
      <c r="AR4" s="161"/>
      <c r="BC4" s="198"/>
      <c r="BD4" s="197" t="s">
        <v>126</v>
      </c>
      <c r="BE4" s="198"/>
      <c r="BF4" s="198"/>
      <c r="BG4" s="198"/>
      <c r="BH4" s="198"/>
      <c r="BI4" s="198"/>
      <c r="BJ4" s="198"/>
      <c r="BK4" s="198"/>
      <c r="BL4" s="198"/>
      <c r="BM4" s="198"/>
      <c r="BN4" s="198"/>
      <c r="BO4" s="198"/>
      <c r="BP4" s="198"/>
      <c r="BQ4" s="198"/>
      <c r="BR4" s="198"/>
      <c r="BS4" s="198"/>
      <c r="BT4" s="198"/>
      <c r="BU4" s="198"/>
      <c r="BV4" s="198"/>
      <c r="BW4" s="198"/>
      <c r="BX4" s="198"/>
      <c r="BY4" s="198"/>
      <c r="BZ4" s="198"/>
      <c r="CA4" s="198"/>
      <c r="CB4" s="198"/>
      <c r="CC4" s="195" t="b">
        <v>1</v>
      </c>
      <c r="CD4" s="113"/>
      <c r="CE4" s="113"/>
      <c r="CF4" s="113"/>
      <c r="CG4" s="113"/>
      <c r="CH4" s="113"/>
      <c r="CI4" s="113"/>
      <c r="CJ4" s="198"/>
    </row>
    <row r="5" spans="1:88" s="59" customFormat="1" ht="3" customHeight="1" thickBot="1" x14ac:dyDescent="0.2">
      <c r="A5" s="161"/>
      <c r="AC5" s="1"/>
      <c r="AD5" s="1"/>
      <c r="AE5" s="1"/>
      <c r="AF5" s="1"/>
      <c r="AG5" s="1"/>
      <c r="AH5" s="1"/>
      <c r="AJ5" s="161"/>
      <c r="AK5" s="161"/>
      <c r="AL5" s="161"/>
      <c r="AM5" s="161"/>
      <c r="AN5" s="161"/>
      <c r="AO5" s="161"/>
      <c r="AP5" s="161"/>
      <c r="AQ5" s="161"/>
      <c r="AR5" s="161"/>
      <c r="BC5" s="198"/>
      <c r="BD5" s="198"/>
      <c r="BE5" s="198"/>
      <c r="BF5" s="198"/>
      <c r="BG5" s="198"/>
      <c r="BH5" s="198"/>
      <c r="BI5" s="198"/>
      <c r="BJ5" s="198"/>
      <c r="BK5" s="198"/>
      <c r="BL5" s="198"/>
      <c r="BM5" s="198"/>
      <c r="BN5" s="198"/>
      <c r="BO5" s="198"/>
      <c r="BP5" s="198"/>
      <c r="BQ5" s="198"/>
      <c r="BR5" s="198"/>
      <c r="BS5" s="198"/>
      <c r="BT5" s="198"/>
      <c r="BU5" s="198"/>
      <c r="BV5" s="198"/>
      <c r="BW5" s="198"/>
      <c r="BX5" s="198"/>
      <c r="BY5" s="198"/>
      <c r="BZ5" s="198"/>
      <c r="CA5" s="198"/>
      <c r="CB5" s="198"/>
      <c r="CC5" s="198"/>
      <c r="CD5" s="113"/>
      <c r="CE5" s="113"/>
      <c r="CF5" s="113"/>
      <c r="CG5" s="113"/>
      <c r="CH5" s="113"/>
      <c r="CI5" s="113"/>
      <c r="CJ5" s="198"/>
    </row>
    <row r="6" spans="1:88" ht="15" customHeight="1" x14ac:dyDescent="0.15">
      <c r="C6" s="511" t="s">
        <v>75</v>
      </c>
      <c r="D6" s="512"/>
      <c r="E6" s="577" t="s">
        <v>72</v>
      </c>
      <c r="F6" s="577"/>
      <c r="G6" s="577"/>
      <c r="H6" s="577" t="s">
        <v>77</v>
      </c>
      <c r="I6" s="577"/>
      <c r="J6" s="577"/>
      <c r="K6" s="577"/>
      <c r="L6" s="577"/>
      <c r="M6" s="577"/>
      <c r="N6" s="577"/>
      <c r="O6" s="577"/>
      <c r="P6" s="577"/>
      <c r="Q6" s="577"/>
      <c r="R6" s="577"/>
      <c r="S6" s="577"/>
      <c r="T6" s="577"/>
      <c r="U6" s="577"/>
      <c r="V6" s="577"/>
      <c r="W6" s="577"/>
      <c r="X6" s="577"/>
      <c r="Y6" s="577"/>
      <c r="Z6" s="577"/>
      <c r="AA6" s="577"/>
      <c r="AB6" s="577"/>
      <c r="AC6" s="577"/>
      <c r="AD6" s="577"/>
      <c r="AE6" s="577"/>
      <c r="AF6" s="591" t="s">
        <v>76</v>
      </c>
      <c r="AG6" s="591"/>
      <c r="AH6" s="592"/>
      <c r="BD6" s="801" t="s">
        <v>75</v>
      </c>
      <c r="BE6" s="802"/>
      <c r="BF6" s="802" t="s">
        <v>72</v>
      </c>
      <c r="BG6" s="802"/>
      <c r="BH6" s="802"/>
      <c r="BI6" s="802" t="s">
        <v>77</v>
      </c>
      <c r="BJ6" s="802"/>
      <c r="BK6" s="802"/>
      <c r="BL6" s="802"/>
      <c r="BM6" s="802"/>
      <c r="BN6" s="802"/>
      <c r="BO6" s="802"/>
      <c r="BP6" s="802"/>
      <c r="BQ6" s="802"/>
      <c r="BR6" s="802"/>
      <c r="BS6" s="802"/>
      <c r="BT6" s="802"/>
      <c r="BU6" s="802"/>
      <c r="BV6" s="802"/>
      <c r="BW6" s="802"/>
      <c r="BX6" s="802"/>
      <c r="BY6" s="802"/>
      <c r="BZ6" s="802"/>
      <c r="CA6" s="802"/>
      <c r="CB6" s="802"/>
      <c r="CC6" s="802"/>
      <c r="CD6" s="802"/>
      <c r="CE6" s="802"/>
      <c r="CF6" s="802"/>
      <c r="CG6" s="802" t="s">
        <v>76</v>
      </c>
      <c r="CH6" s="802"/>
      <c r="CI6" s="805"/>
    </row>
    <row r="7" spans="1:88" ht="15" customHeight="1" x14ac:dyDescent="0.15">
      <c r="C7" s="513"/>
      <c r="D7" s="514"/>
      <c r="E7" s="578"/>
      <c r="F7" s="578"/>
      <c r="G7" s="578"/>
      <c r="H7" s="578" t="s">
        <v>73</v>
      </c>
      <c r="I7" s="578"/>
      <c r="J7" s="578"/>
      <c r="K7" s="578"/>
      <c r="L7" s="578" t="s">
        <v>16</v>
      </c>
      <c r="M7" s="578"/>
      <c r="N7" s="578"/>
      <c r="O7" s="578"/>
      <c r="P7" s="578"/>
      <c r="Q7" s="578"/>
      <c r="R7" s="578"/>
      <c r="S7" s="578"/>
      <c r="T7" s="578"/>
      <c r="U7" s="578"/>
      <c r="V7" s="578"/>
      <c r="W7" s="578"/>
      <c r="X7" s="578"/>
      <c r="Y7" s="578"/>
      <c r="Z7" s="578"/>
      <c r="AA7" s="578"/>
      <c r="AB7" s="578"/>
      <c r="AC7" s="598" t="s">
        <v>74</v>
      </c>
      <c r="AD7" s="598"/>
      <c r="AE7" s="598"/>
      <c r="AF7" s="593"/>
      <c r="AG7" s="593"/>
      <c r="AH7" s="594"/>
      <c r="BD7" s="803"/>
      <c r="BE7" s="804"/>
      <c r="BF7" s="804"/>
      <c r="BG7" s="804"/>
      <c r="BH7" s="804"/>
      <c r="BI7" s="804" t="s">
        <v>73</v>
      </c>
      <c r="BJ7" s="804"/>
      <c r="BK7" s="804"/>
      <c r="BL7" s="804"/>
      <c r="BM7" s="804" t="s">
        <v>16</v>
      </c>
      <c r="BN7" s="804"/>
      <c r="BO7" s="804"/>
      <c r="BP7" s="804"/>
      <c r="BQ7" s="804"/>
      <c r="BR7" s="804"/>
      <c r="BS7" s="804"/>
      <c r="BT7" s="804"/>
      <c r="BU7" s="804"/>
      <c r="BV7" s="804"/>
      <c r="BW7" s="804"/>
      <c r="BX7" s="804"/>
      <c r="BY7" s="804"/>
      <c r="BZ7" s="804"/>
      <c r="CA7" s="804"/>
      <c r="CB7" s="804"/>
      <c r="CC7" s="804"/>
      <c r="CD7" s="804" t="s">
        <v>74</v>
      </c>
      <c r="CE7" s="804"/>
      <c r="CF7" s="804"/>
      <c r="CG7" s="804"/>
      <c r="CH7" s="804"/>
      <c r="CI7" s="806"/>
    </row>
    <row r="8" spans="1:88" ht="17.100000000000001" customHeight="1" x14ac:dyDescent="0.15">
      <c r="C8" s="567" t="s">
        <v>175</v>
      </c>
      <c r="D8" s="568"/>
      <c r="E8" s="5"/>
      <c r="F8" s="6"/>
      <c r="G8" s="27"/>
      <c r="H8" s="595" t="s">
        <v>5</v>
      </c>
      <c r="I8" s="596"/>
      <c r="J8" s="596"/>
      <c r="K8" s="597"/>
      <c r="L8" s="6" t="s">
        <v>176</v>
      </c>
      <c r="M8" s="6"/>
      <c r="N8" s="6"/>
      <c r="O8" s="6"/>
      <c r="P8" s="6"/>
      <c r="Q8" s="6"/>
      <c r="R8" s="6"/>
      <c r="S8" s="6"/>
      <c r="T8" s="6"/>
      <c r="U8" s="6"/>
      <c r="V8" s="6"/>
      <c r="W8" s="6"/>
      <c r="X8" s="6"/>
      <c r="Y8" s="6"/>
      <c r="Z8" s="6"/>
      <c r="AA8" s="6"/>
      <c r="AB8" s="6"/>
      <c r="AC8" s="184" t="str">
        <f t="shared" ref="AC8:AC9" si="0">IF(CD8=TRUE,"■","□")</f>
        <v>■</v>
      </c>
      <c r="AD8" s="557" t="s">
        <v>3</v>
      </c>
      <c r="AE8" s="558"/>
      <c r="AF8" s="5"/>
      <c r="AG8" s="6"/>
      <c r="AH8" s="7"/>
      <c r="BD8" s="818" t="s">
        <v>9</v>
      </c>
      <c r="BE8" s="819"/>
      <c r="BF8" s="199"/>
      <c r="BG8" s="134"/>
      <c r="BH8" s="135"/>
      <c r="BI8" s="791" t="s">
        <v>5</v>
      </c>
      <c r="BJ8" s="792"/>
      <c r="BK8" s="792"/>
      <c r="BL8" s="793"/>
      <c r="BM8" s="134" t="s">
        <v>182</v>
      </c>
      <c r="BN8" s="134"/>
      <c r="BO8" s="134"/>
      <c r="BP8" s="134"/>
      <c r="BQ8" s="134"/>
      <c r="BR8" s="134"/>
      <c r="BS8" s="134"/>
      <c r="BT8" s="134"/>
      <c r="BU8" s="134"/>
      <c r="BV8" s="134"/>
      <c r="BW8" s="134"/>
      <c r="BX8" s="134"/>
      <c r="BY8" s="134"/>
      <c r="BZ8" s="134"/>
      <c r="CA8" s="134"/>
      <c r="CB8" s="134"/>
      <c r="CC8" s="135"/>
      <c r="CD8" s="200" t="b">
        <v>1</v>
      </c>
      <c r="CE8" s="711" t="s">
        <v>3</v>
      </c>
      <c r="CF8" s="712"/>
      <c r="CG8" s="748" t="s">
        <v>81</v>
      </c>
      <c r="CH8" s="749"/>
      <c r="CI8" s="750"/>
    </row>
    <row r="9" spans="1:88" ht="17.100000000000001" customHeight="1" x14ac:dyDescent="0.15">
      <c r="C9" s="832"/>
      <c r="D9" s="833"/>
      <c r="E9" s="15" t="s">
        <v>152</v>
      </c>
      <c r="G9" s="16"/>
      <c r="H9" s="551"/>
      <c r="I9" s="517"/>
      <c r="J9" s="517"/>
      <c r="K9" s="552"/>
      <c r="L9" s="1" t="s">
        <v>156</v>
      </c>
      <c r="O9" s="830"/>
      <c r="P9" s="830"/>
      <c r="Q9" s="830"/>
      <c r="R9" s="1" t="s">
        <v>158</v>
      </c>
      <c r="U9" s="1" t="s">
        <v>326</v>
      </c>
      <c r="AC9" s="45" t="str">
        <f t="shared" si="0"/>
        <v>■</v>
      </c>
      <c r="AD9" s="555" t="s">
        <v>8</v>
      </c>
      <c r="AE9" s="556"/>
      <c r="AF9" s="15"/>
      <c r="AH9" s="14"/>
      <c r="BD9" s="820"/>
      <c r="BE9" s="821"/>
      <c r="BF9" s="201" t="s">
        <v>152</v>
      </c>
      <c r="BH9" s="137"/>
      <c r="BI9" s="794"/>
      <c r="BJ9" s="780"/>
      <c r="BK9" s="780"/>
      <c r="BL9" s="781"/>
      <c r="BM9" s="113" t="s">
        <v>156</v>
      </c>
      <c r="BP9" s="824"/>
      <c r="BQ9" s="824"/>
      <c r="BR9" s="824"/>
      <c r="BS9" s="113" t="s">
        <v>158</v>
      </c>
      <c r="CC9" s="137"/>
      <c r="CD9" s="202" t="b">
        <v>1</v>
      </c>
      <c r="CE9" s="714" t="s">
        <v>8</v>
      </c>
      <c r="CF9" s="715"/>
      <c r="CG9" s="751"/>
      <c r="CH9" s="752"/>
      <c r="CI9" s="753"/>
    </row>
    <row r="10" spans="1:88" ht="17.100000000000001" customHeight="1" x14ac:dyDescent="0.15">
      <c r="C10" s="832"/>
      <c r="D10" s="833"/>
      <c r="E10" s="15"/>
      <c r="G10" s="16"/>
      <c r="H10" s="551"/>
      <c r="I10" s="517"/>
      <c r="J10" s="517"/>
      <c r="K10" s="552"/>
      <c r="U10" s="269" t="s">
        <v>327</v>
      </c>
      <c r="AC10" s="45" t="str">
        <f>IF(CD11=TRUE,"■","□")</f>
        <v>■</v>
      </c>
      <c r="AD10" s="21" t="s">
        <v>83</v>
      </c>
      <c r="AE10" s="90"/>
      <c r="AF10" s="647" t="s">
        <v>299</v>
      </c>
      <c r="AG10" s="648"/>
      <c r="AH10" s="649"/>
      <c r="BD10" s="820"/>
      <c r="BE10" s="821"/>
      <c r="BF10" s="201"/>
      <c r="BH10" s="137"/>
      <c r="BI10" s="794"/>
      <c r="BJ10" s="780"/>
      <c r="BK10" s="780"/>
      <c r="BL10" s="781"/>
      <c r="BP10" s="301"/>
      <c r="BQ10" s="301"/>
      <c r="BR10" s="301"/>
      <c r="CC10" s="137"/>
      <c r="CD10" s="202"/>
      <c r="CF10" s="137"/>
      <c r="CG10" s="751"/>
      <c r="CH10" s="752"/>
      <c r="CI10" s="753"/>
    </row>
    <row r="11" spans="1:88" ht="17.100000000000001" customHeight="1" x14ac:dyDescent="0.15">
      <c r="C11" s="832"/>
      <c r="D11" s="833"/>
      <c r="E11" s="15"/>
      <c r="G11" s="16"/>
      <c r="H11" s="625"/>
      <c r="I11" s="626"/>
      <c r="J11" s="626"/>
      <c r="K11" s="627"/>
      <c r="L11" s="9" t="s">
        <v>157</v>
      </c>
      <c r="M11" s="9"/>
      <c r="N11" s="9"/>
      <c r="O11" s="831"/>
      <c r="P11" s="831"/>
      <c r="Q11" s="831"/>
      <c r="R11" s="9" t="s">
        <v>79</v>
      </c>
      <c r="S11" s="9"/>
      <c r="T11" s="9"/>
      <c r="U11" s="9"/>
      <c r="V11" s="9"/>
      <c r="W11" s="9"/>
      <c r="X11" s="9"/>
      <c r="Y11" s="9"/>
      <c r="Z11" s="9"/>
      <c r="AA11" s="9"/>
      <c r="AB11" s="9"/>
      <c r="AC11" s="45" t="str">
        <f>IF(CD12=TRUE,"■","□")</f>
        <v>■</v>
      </c>
      <c r="AD11" s="21" t="s">
        <v>84</v>
      </c>
      <c r="AE11" s="90"/>
      <c r="AF11" s="15"/>
      <c r="AH11" s="14"/>
      <c r="BD11" s="820"/>
      <c r="BE11" s="821"/>
      <c r="BF11" s="201"/>
      <c r="BH11" s="137"/>
      <c r="BI11" s="795"/>
      <c r="BJ11" s="796"/>
      <c r="BK11" s="796"/>
      <c r="BL11" s="797"/>
      <c r="BM11" s="138" t="s">
        <v>157</v>
      </c>
      <c r="BN11" s="138"/>
      <c r="BO11" s="138"/>
      <c r="BP11" s="825"/>
      <c r="BQ11" s="825"/>
      <c r="BR11" s="825"/>
      <c r="BS11" s="138" t="s">
        <v>79</v>
      </c>
      <c r="BT11" s="138"/>
      <c r="BU11" s="138"/>
      <c r="BV11" s="138"/>
      <c r="BW11" s="138"/>
      <c r="BX11" s="138"/>
      <c r="BY11" s="138"/>
      <c r="BZ11" s="138"/>
      <c r="CA11" s="138"/>
      <c r="CB11" s="138"/>
      <c r="CC11" s="139"/>
      <c r="CD11" s="202" t="b">
        <v>1</v>
      </c>
      <c r="CE11" s="113" t="s">
        <v>83</v>
      </c>
      <c r="CF11" s="137"/>
      <c r="CG11" s="751"/>
      <c r="CH11" s="752"/>
      <c r="CI11" s="753"/>
    </row>
    <row r="12" spans="1:88" ht="17.100000000000001" customHeight="1" x14ac:dyDescent="0.15">
      <c r="C12" s="832"/>
      <c r="D12" s="833"/>
      <c r="E12" s="15"/>
      <c r="G12" s="16"/>
      <c r="H12" s="595" t="s">
        <v>6</v>
      </c>
      <c r="I12" s="596"/>
      <c r="J12" s="596"/>
      <c r="K12" s="597"/>
      <c r="L12" s="1" t="s">
        <v>177</v>
      </c>
      <c r="AC12" s="45" t="str">
        <f>IF(CD13=TRUE,"■","□")</f>
        <v>■</v>
      </c>
      <c r="AD12" s="21" t="s">
        <v>85</v>
      </c>
      <c r="AE12" s="90"/>
      <c r="AF12" s="15"/>
      <c r="AH12" s="14"/>
      <c r="BD12" s="820"/>
      <c r="BE12" s="821"/>
      <c r="BF12" s="201"/>
      <c r="BH12" s="137"/>
      <c r="BI12" s="791" t="s">
        <v>6</v>
      </c>
      <c r="BJ12" s="792"/>
      <c r="BK12" s="792"/>
      <c r="BL12" s="793"/>
      <c r="BM12" s="113" t="s">
        <v>183</v>
      </c>
      <c r="CD12" s="202" t="b">
        <v>1</v>
      </c>
      <c r="CE12" s="113" t="s">
        <v>84</v>
      </c>
      <c r="CF12" s="137"/>
      <c r="CG12" s="751"/>
      <c r="CH12" s="752"/>
      <c r="CI12" s="753"/>
    </row>
    <row r="13" spans="1:88" ht="17.100000000000001" customHeight="1" x14ac:dyDescent="0.15">
      <c r="C13" s="832"/>
      <c r="D13" s="833"/>
      <c r="E13" s="15"/>
      <c r="G13" s="16"/>
      <c r="H13" s="551"/>
      <c r="I13" s="517"/>
      <c r="J13" s="517"/>
      <c r="K13" s="552"/>
      <c r="L13" s="1" t="s">
        <v>156</v>
      </c>
      <c r="O13" s="601"/>
      <c r="P13" s="601"/>
      <c r="Q13" s="601"/>
      <c r="R13" s="1" t="s">
        <v>325</v>
      </c>
      <c r="AC13" s="45" t="str">
        <f>IF(CD14=TRUE,"■","□")</f>
        <v>□</v>
      </c>
      <c r="AD13" s="555"/>
      <c r="AE13" s="556"/>
      <c r="AF13" s="15"/>
      <c r="AH13" s="14"/>
      <c r="BD13" s="820"/>
      <c r="BE13" s="821"/>
      <c r="BF13" s="201"/>
      <c r="BH13" s="137"/>
      <c r="BI13" s="794"/>
      <c r="BJ13" s="780"/>
      <c r="BK13" s="780"/>
      <c r="BL13" s="781"/>
      <c r="BM13" s="113" t="s">
        <v>156</v>
      </c>
      <c r="BP13" s="827"/>
      <c r="BQ13" s="827"/>
      <c r="BR13" s="827"/>
      <c r="BS13" s="113" t="s">
        <v>159</v>
      </c>
      <c r="CD13" s="202" t="b">
        <v>1</v>
      </c>
      <c r="CE13" s="113" t="s">
        <v>85</v>
      </c>
      <c r="CF13" s="137"/>
      <c r="CG13" s="751"/>
      <c r="CH13" s="752"/>
      <c r="CI13" s="753"/>
    </row>
    <row r="14" spans="1:88" ht="17.100000000000001" customHeight="1" thickBot="1" x14ac:dyDescent="0.2">
      <c r="C14" s="834"/>
      <c r="D14" s="835"/>
      <c r="E14" s="22"/>
      <c r="F14" s="23"/>
      <c r="G14" s="32"/>
      <c r="H14" s="622"/>
      <c r="I14" s="623"/>
      <c r="J14" s="623"/>
      <c r="K14" s="624"/>
      <c r="L14" s="23" t="s">
        <v>157</v>
      </c>
      <c r="M14" s="23"/>
      <c r="N14" s="23"/>
      <c r="O14" s="836"/>
      <c r="P14" s="836"/>
      <c r="Q14" s="836"/>
      <c r="R14" s="23" t="s">
        <v>82</v>
      </c>
      <c r="S14" s="23" t="s">
        <v>354</v>
      </c>
      <c r="T14" s="23"/>
      <c r="U14" s="23"/>
      <c r="V14" s="23"/>
      <c r="W14" s="23"/>
      <c r="X14" s="23"/>
      <c r="Y14" s="23"/>
      <c r="Z14" s="23"/>
      <c r="AA14" s="23"/>
      <c r="AB14" s="23"/>
      <c r="AC14" s="22"/>
      <c r="AD14" s="23"/>
      <c r="AE14" s="32"/>
      <c r="AF14" s="22"/>
      <c r="AG14" s="23"/>
      <c r="AH14" s="264"/>
      <c r="BD14" s="822"/>
      <c r="BE14" s="823"/>
      <c r="BF14" s="210"/>
      <c r="BG14" s="116"/>
      <c r="BH14" s="143"/>
      <c r="BI14" s="826"/>
      <c r="BJ14" s="783"/>
      <c r="BK14" s="783"/>
      <c r="BL14" s="784"/>
      <c r="BM14" s="116" t="s">
        <v>157</v>
      </c>
      <c r="BN14" s="116"/>
      <c r="BO14" s="116"/>
      <c r="BP14" s="828"/>
      <c r="BQ14" s="828"/>
      <c r="BR14" s="828"/>
      <c r="BS14" s="116" t="s">
        <v>82</v>
      </c>
      <c r="BT14" s="116"/>
      <c r="BU14" s="116"/>
      <c r="BV14" s="116"/>
      <c r="BW14" s="116"/>
      <c r="BX14" s="116"/>
      <c r="BY14" s="116"/>
      <c r="BZ14" s="116"/>
      <c r="CA14" s="116"/>
      <c r="CB14" s="116"/>
      <c r="CC14" s="116"/>
      <c r="CD14" s="211" t="b">
        <v>0</v>
      </c>
      <c r="CE14" s="424"/>
      <c r="CF14" s="829"/>
      <c r="CG14" s="754"/>
      <c r="CH14" s="755"/>
      <c r="CI14" s="756"/>
    </row>
    <row r="15" spans="1:88" ht="15.95" customHeight="1" x14ac:dyDescent="0.15">
      <c r="C15" s="83"/>
      <c r="D15" s="83"/>
      <c r="E15" s="1" t="s">
        <v>298</v>
      </c>
      <c r="BD15" s="212"/>
      <c r="BE15" s="212"/>
      <c r="BF15" s="113" t="s">
        <v>160</v>
      </c>
    </row>
    <row r="16" spans="1:88" ht="15.95" customHeight="1" x14ac:dyDescent="0.15">
      <c r="C16" s="83"/>
      <c r="D16" s="83"/>
      <c r="E16" s="1" t="s">
        <v>62</v>
      </c>
      <c r="F16" s="1" t="s">
        <v>355</v>
      </c>
      <c r="BD16" s="212"/>
      <c r="BE16" s="212"/>
    </row>
    <row r="17" spans="1:87" ht="15.95" customHeight="1" x14ac:dyDescent="0.15">
      <c r="C17" s="83"/>
      <c r="D17" s="83"/>
      <c r="BD17" s="212"/>
      <c r="BE17" s="212"/>
    </row>
    <row r="18" spans="1:87" ht="15.95" customHeight="1" thickBot="1" x14ac:dyDescent="0.2">
      <c r="C18" s="84" t="s">
        <v>161</v>
      </c>
      <c r="D18" s="77"/>
      <c r="BD18" s="208" t="s">
        <v>161</v>
      </c>
      <c r="BE18" s="212"/>
    </row>
    <row r="19" spans="1:87" ht="15" customHeight="1" x14ac:dyDescent="0.15">
      <c r="C19" s="511" t="s">
        <v>75</v>
      </c>
      <c r="D19" s="512"/>
      <c r="E19" s="577" t="s">
        <v>72</v>
      </c>
      <c r="F19" s="577"/>
      <c r="G19" s="577"/>
      <c r="H19" s="577" t="s">
        <v>77</v>
      </c>
      <c r="I19" s="577"/>
      <c r="J19" s="577"/>
      <c r="K19" s="577"/>
      <c r="L19" s="577"/>
      <c r="M19" s="577"/>
      <c r="N19" s="577"/>
      <c r="O19" s="577"/>
      <c r="P19" s="577"/>
      <c r="Q19" s="577"/>
      <c r="R19" s="577"/>
      <c r="S19" s="577"/>
      <c r="T19" s="577"/>
      <c r="U19" s="577"/>
      <c r="V19" s="577"/>
      <c r="W19" s="577"/>
      <c r="X19" s="577"/>
      <c r="Y19" s="577"/>
      <c r="Z19" s="577"/>
      <c r="AA19" s="577"/>
      <c r="AB19" s="577"/>
      <c r="AC19" s="577"/>
      <c r="AD19" s="577"/>
      <c r="AE19" s="577"/>
      <c r="AF19" s="591" t="s">
        <v>76</v>
      </c>
      <c r="AG19" s="591"/>
      <c r="AH19" s="592"/>
      <c r="BD19" s="801" t="s">
        <v>75</v>
      </c>
      <c r="BE19" s="802"/>
      <c r="BF19" s="802" t="s">
        <v>72</v>
      </c>
      <c r="BG19" s="802"/>
      <c r="BH19" s="802"/>
      <c r="BI19" s="802" t="s">
        <v>77</v>
      </c>
      <c r="BJ19" s="802"/>
      <c r="BK19" s="802"/>
      <c r="BL19" s="802"/>
      <c r="BM19" s="802"/>
      <c r="BN19" s="802"/>
      <c r="BO19" s="802"/>
      <c r="BP19" s="802"/>
      <c r="BQ19" s="802"/>
      <c r="BR19" s="802"/>
      <c r="BS19" s="802"/>
      <c r="BT19" s="802"/>
      <c r="BU19" s="802"/>
      <c r="BV19" s="802"/>
      <c r="BW19" s="802"/>
      <c r="BX19" s="802"/>
      <c r="BY19" s="802"/>
      <c r="BZ19" s="802"/>
      <c r="CA19" s="802"/>
      <c r="CB19" s="802"/>
      <c r="CC19" s="802"/>
      <c r="CD19" s="802"/>
      <c r="CE19" s="802"/>
      <c r="CF19" s="802"/>
      <c r="CG19" s="802" t="s">
        <v>76</v>
      </c>
      <c r="CH19" s="802"/>
      <c r="CI19" s="805"/>
    </row>
    <row r="20" spans="1:87" ht="15" customHeight="1" x14ac:dyDescent="0.15">
      <c r="C20" s="513"/>
      <c r="D20" s="514"/>
      <c r="E20" s="578"/>
      <c r="F20" s="578"/>
      <c r="G20" s="578"/>
      <c r="H20" s="578" t="s">
        <v>73</v>
      </c>
      <c r="I20" s="578"/>
      <c r="J20" s="578"/>
      <c r="K20" s="578"/>
      <c r="L20" s="578" t="s">
        <v>16</v>
      </c>
      <c r="M20" s="578"/>
      <c r="N20" s="578"/>
      <c r="O20" s="578"/>
      <c r="P20" s="578"/>
      <c r="Q20" s="578"/>
      <c r="R20" s="578"/>
      <c r="S20" s="578"/>
      <c r="T20" s="578"/>
      <c r="U20" s="578"/>
      <c r="V20" s="578"/>
      <c r="W20" s="578"/>
      <c r="X20" s="578"/>
      <c r="Y20" s="578"/>
      <c r="Z20" s="578"/>
      <c r="AA20" s="578"/>
      <c r="AB20" s="578"/>
      <c r="AC20" s="598" t="s">
        <v>74</v>
      </c>
      <c r="AD20" s="598"/>
      <c r="AE20" s="598"/>
      <c r="AF20" s="593"/>
      <c r="AG20" s="593"/>
      <c r="AH20" s="594"/>
      <c r="BD20" s="803"/>
      <c r="BE20" s="804"/>
      <c r="BF20" s="804"/>
      <c r="BG20" s="804"/>
      <c r="BH20" s="804"/>
      <c r="BI20" s="804" t="s">
        <v>73</v>
      </c>
      <c r="BJ20" s="804"/>
      <c r="BK20" s="804"/>
      <c r="BL20" s="804"/>
      <c r="BM20" s="804" t="s">
        <v>16</v>
      </c>
      <c r="BN20" s="804"/>
      <c r="BO20" s="804"/>
      <c r="BP20" s="804"/>
      <c r="BQ20" s="804"/>
      <c r="BR20" s="804"/>
      <c r="BS20" s="804"/>
      <c r="BT20" s="804"/>
      <c r="BU20" s="804"/>
      <c r="BV20" s="804"/>
      <c r="BW20" s="804"/>
      <c r="BX20" s="804"/>
      <c r="BY20" s="804"/>
      <c r="BZ20" s="804"/>
      <c r="CA20" s="804"/>
      <c r="CB20" s="804"/>
      <c r="CC20" s="804"/>
      <c r="CD20" s="804" t="s">
        <v>74</v>
      </c>
      <c r="CE20" s="804"/>
      <c r="CF20" s="804"/>
      <c r="CG20" s="804"/>
      <c r="CH20" s="804"/>
      <c r="CI20" s="806"/>
    </row>
    <row r="21" spans="1:87" ht="15.95" customHeight="1" x14ac:dyDescent="0.15">
      <c r="A21" s="130" t="b">
        <v>1</v>
      </c>
      <c r="C21" s="616" t="s">
        <v>148</v>
      </c>
      <c r="D21" s="617"/>
      <c r="E21" s="5"/>
      <c r="F21" s="6"/>
      <c r="G21" s="27"/>
      <c r="H21" s="595" t="s">
        <v>86</v>
      </c>
      <c r="I21" s="596"/>
      <c r="J21" s="596"/>
      <c r="K21" s="597"/>
      <c r="L21" s="28" t="str">
        <f>IF(A21=TRUE,"■","□")</f>
        <v>■</v>
      </c>
      <c r="M21" s="6" t="s">
        <v>318</v>
      </c>
      <c r="N21" s="6"/>
      <c r="O21" s="6"/>
      <c r="P21" s="6"/>
      <c r="Q21" s="6"/>
      <c r="R21" s="6"/>
      <c r="S21" s="6"/>
      <c r="T21" s="6"/>
      <c r="U21" s="6"/>
      <c r="V21" s="6"/>
      <c r="W21" s="6"/>
      <c r="X21" s="6"/>
      <c r="Y21" s="6"/>
      <c r="Z21" s="6"/>
      <c r="AA21" s="6"/>
      <c r="AB21" s="6"/>
      <c r="AC21" s="45" t="str">
        <f t="shared" ref="AC21:AC27" si="1">IF(CD21=TRUE,"■","□")</f>
        <v>■</v>
      </c>
      <c r="AD21" s="86" t="s">
        <v>83</v>
      </c>
      <c r="AE21" s="86"/>
      <c r="AF21" s="5"/>
      <c r="AG21" s="6"/>
      <c r="AH21" s="7"/>
      <c r="BD21" s="762" t="s">
        <v>148</v>
      </c>
      <c r="BE21" s="763"/>
      <c r="BF21" s="199"/>
      <c r="BG21" s="134"/>
      <c r="BH21" s="135"/>
      <c r="BI21" s="791" t="s">
        <v>86</v>
      </c>
      <c r="BJ21" s="792"/>
      <c r="BK21" s="792"/>
      <c r="BL21" s="793"/>
      <c r="BM21" s="134" t="s">
        <v>87</v>
      </c>
      <c r="BN21" s="134"/>
      <c r="BO21" s="134"/>
      <c r="BP21" s="134"/>
      <c r="BQ21" s="134"/>
      <c r="BR21" s="703"/>
      <c r="BS21" s="703"/>
      <c r="BT21" s="703"/>
      <c r="BU21" s="134"/>
      <c r="BV21" s="134" t="s">
        <v>88</v>
      </c>
      <c r="BW21" s="134"/>
      <c r="BX21" s="134"/>
      <c r="BY21" s="134"/>
      <c r="BZ21" s="134"/>
      <c r="CA21" s="134"/>
      <c r="CB21" s="134"/>
      <c r="CC21" s="134"/>
      <c r="CD21" s="200" t="b">
        <v>1</v>
      </c>
      <c r="CE21" s="134" t="s">
        <v>83</v>
      </c>
      <c r="CF21" s="134"/>
      <c r="CG21" s="748" t="s">
        <v>81</v>
      </c>
      <c r="CH21" s="749"/>
      <c r="CI21" s="750"/>
    </row>
    <row r="22" spans="1:87" ht="15.95" customHeight="1" x14ac:dyDescent="0.15">
      <c r="C22" s="618"/>
      <c r="D22" s="619"/>
      <c r="E22" s="15"/>
      <c r="G22" s="16"/>
      <c r="H22" s="551"/>
      <c r="I22" s="517"/>
      <c r="J22" s="517"/>
      <c r="K22" s="552"/>
      <c r="AC22" s="45" t="str">
        <f t="shared" si="1"/>
        <v>■</v>
      </c>
      <c r="AD22" s="21" t="s">
        <v>89</v>
      </c>
      <c r="AE22" s="21"/>
      <c r="AF22" s="15"/>
      <c r="AH22" s="14"/>
      <c r="BD22" s="764"/>
      <c r="BE22" s="765"/>
      <c r="BF22" s="201"/>
      <c r="BH22" s="137"/>
      <c r="BI22" s="794"/>
      <c r="BJ22" s="780"/>
      <c r="BK22" s="780"/>
      <c r="BL22" s="781"/>
      <c r="CD22" s="202" t="b">
        <v>1</v>
      </c>
      <c r="CE22" s="113" t="s">
        <v>89</v>
      </c>
      <c r="CG22" s="751"/>
      <c r="CH22" s="752"/>
      <c r="CI22" s="753"/>
    </row>
    <row r="23" spans="1:87" ht="15.95" customHeight="1" x14ac:dyDescent="0.15">
      <c r="C23" s="618"/>
      <c r="D23" s="619"/>
      <c r="E23" s="15"/>
      <c r="G23" s="16"/>
      <c r="H23" s="551"/>
      <c r="I23" s="517"/>
      <c r="J23" s="517"/>
      <c r="K23" s="552"/>
      <c r="AC23" s="45" t="str">
        <f t="shared" si="1"/>
        <v>□</v>
      </c>
      <c r="AD23" s="21"/>
      <c r="AE23" s="21"/>
      <c r="AF23" s="647" t="s">
        <v>299</v>
      </c>
      <c r="AG23" s="648"/>
      <c r="AH23" s="649"/>
      <c r="BD23" s="764"/>
      <c r="BE23" s="765"/>
      <c r="BF23" s="201"/>
      <c r="BH23" s="137"/>
      <c r="BI23" s="794"/>
      <c r="BJ23" s="780"/>
      <c r="BK23" s="780"/>
      <c r="BL23" s="781"/>
      <c r="CD23" s="202" t="b">
        <v>0</v>
      </c>
      <c r="CG23" s="751"/>
      <c r="CH23" s="752"/>
      <c r="CI23" s="753"/>
    </row>
    <row r="24" spans="1:87" ht="15.95" customHeight="1" x14ac:dyDescent="0.15">
      <c r="A24" s="130" t="b">
        <v>1</v>
      </c>
      <c r="C24" s="616" t="s">
        <v>151</v>
      </c>
      <c r="D24" s="617"/>
      <c r="E24" s="5"/>
      <c r="F24" s="6"/>
      <c r="G24" s="27"/>
      <c r="H24" s="5" t="s">
        <v>10</v>
      </c>
      <c r="I24" s="6"/>
      <c r="J24" s="6"/>
      <c r="K24" s="27"/>
      <c r="L24" s="184" t="str">
        <f>IF(A24=TRUE,"■","□")</f>
        <v>■</v>
      </c>
      <c r="M24" s="6" t="s">
        <v>103</v>
      </c>
      <c r="N24" s="6"/>
      <c r="O24" s="6"/>
      <c r="P24" s="6"/>
      <c r="Q24" s="6"/>
      <c r="R24" s="6"/>
      <c r="S24" s="6"/>
      <c r="T24" s="6"/>
      <c r="U24" s="6"/>
      <c r="V24" s="6"/>
      <c r="W24" s="6"/>
      <c r="X24" s="6"/>
      <c r="Y24" s="6"/>
      <c r="Z24" s="6"/>
      <c r="AA24" s="6"/>
      <c r="AB24" s="27"/>
      <c r="AC24" s="184" t="str">
        <f t="shared" si="1"/>
        <v>■</v>
      </c>
      <c r="AD24" s="86" t="s">
        <v>3</v>
      </c>
      <c r="AE24" s="87"/>
      <c r="AF24" s="15"/>
      <c r="AH24" s="14"/>
      <c r="BD24" s="762" t="s">
        <v>151</v>
      </c>
      <c r="BE24" s="763"/>
      <c r="BF24" s="199"/>
      <c r="BG24" s="134"/>
      <c r="BH24" s="135"/>
      <c r="BI24" s="199" t="s">
        <v>10</v>
      </c>
      <c r="BJ24" s="134"/>
      <c r="BK24" s="134"/>
      <c r="BL24" s="135"/>
      <c r="BM24" s="200" t="b">
        <v>0</v>
      </c>
      <c r="BN24" s="134" t="s">
        <v>132</v>
      </c>
      <c r="BO24" s="134"/>
      <c r="BP24" s="134"/>
      <c r="BQ24" s="134"/>
      <c r="BR24" s="134"/>
      <c r="BS24" s="134"/>
      <c r="BT24" s="134"/>
      <c r="BU24" s="134"/>
      <c r="BV24" s="134"/>
      <c r="BW24" s="134"/>
      <c r="BX24" s="134"/>
      <c r="BY24" s="134"/>
      <c r="BZ24" s="134"/>
      <c r="CA24" s="134"/>
      <c r="CB24" s="134"/>
      <c r="CC24" s="135"/>
      <c r="CD24" s="200" t="b">
        <v>1</v>
      </c>
      <c r="CE24" s="134" t="s">
        <v>3</v>
      </c>
      <c r="CF24" s="135"/>
      <c r="CG24" s="751"/>
      <c r="CH24" s="752"/>
      <c r="CI24" s="753"/>
    </row>
    <row r="25" spans="1:87" ht="15.95" customHeight="1" x14ac:dyDescent="0.15">
      <c r="C25" s="618"/>
      <c r="D25" s="619"/>
      <c r="E25" s="15"/>
      <c r="G25" s="16"/>
      <c r="H25" s="15"/>
      <c r="K25" s="16"/>
      <c r="L25" s="71"/>
      <c r="AB25" s="16"/>
      <c r="AC25" s="45" t="str">
        <f t="shared" si="1"/>
        <v>■</v>
      </c>
      <c r="AD25" s="21" t="s">
        <v>8</v>
      </c>
      <c r="AE25" s="90"/>
      <c r="AF25" s="15"/>
      <c r="AH25" s="14"/>
      <c r="BD25" s="764"/>
      <c r="BE25" s="765"/>
      <c r="BF25" s="201"/>
      <c r="BH25" s="137"/>
      <c r="BI25" s="201"/>
      <c r="BL25" s="137"/>
      <c r="BM25" s="216" t="s">
        <v>91</v>
      </c>
      <c r="BN25" s="113" t="s">
        <v>92</v>
      </c>
      <c r="CC25" s="137"/>
      <c r="CD25" s="202" t="b">
        <v>1</v>
      </c>
      <c r="CE25" s="113" t="s">
        <v>8</v>
      </c>
      <c r="CF25" s="137"/>
      <c r="CG25" s="751"/>
      <c r="CH25" s="752"/>
      <c r="CI25" s="753"/>
    </row>
    <row r="26" spans="1:87" ht="15.95" customHeight="1" x14ac:dyDescent="0.15">
      <c r="C26" s="618"/>
      <c r="D26" s="619"/>
      <c r="E26" s="15"/>
      <c r="G26" s="16"/>
      <c r="H26" s="15"/>
      <c r="K26" s="16"/>
      <c r="L26" s="71"/>
      <c r="O26" s="39"/>
      <c r="AB26" s="16"/>
      <c r="AC26" s="45" t="str">
        <f t="shared" si="1"/>
        <v>□</v>
      </c>
      <c r="AD26" s="21"/>
      <c r="AE26" s="90"/>
      <c r="AF26" s="15"/>
      <c r="AH26" s="14"/>
      <c r="BD26" s="764"/>
      <c r="BE26" s="765"/>
      <c r="BF26" s="201"/>
      <c r="BH26" s="137"/>
      <c r="BI26" s="201"/>
      <c r="BL26" s="137"/>
      <c r="BM26" s="216"/>
      <c r="BP26" s="204" t="s">
        <v>0</v>
      </c>
      <c r="BQ26" s="704"/>
      <c r="BR26" s="704"/>
      <c r="BS26" s="704"/>
      <c r="BT26" s="704"/>
      <c r="BU26" s="704"/>
      <c r="BV26" s="113" t="s">
        <v>162</v>
      </c>
      <c r="CC26" s="137"/>
      <c r="CD26" s="202" t="b">
        <v>0</v>
      </c>
      <c r="CF26" s="137"/>
      <c r="CG26" s="751"/>
      <c r="CH26" s="752"/>
      <c r="CI26" s="753"/>
    </row>
    <row r="27" spans="1:87" ht="15.95" customHeight="1" x14ac:dyDescent="0.15">
      <c r="C27" s="618"/>
      <c r="D27" s="619"/>
      <c r="E27" s="15"/>
      <c r="G27" s="16"/>
      <c r="H27" s="15"/>
      <c r="K27" s="16"/>
      <c r="L27" s="71"/>
      <c r="AB27" s="16"/>
      <c r="AC27" s="45" t="str">
        <f t="shared" si="1"/>
        <v>□</v>
      </c>
      <c r="AD27" s="21"/>
      <c r="AE27" s="90"/>
      <c r="AF27" s="15"/>
      <c r="AH27" s="14"/>
      <c r="BD27" s="764"/>
      <c r="BE27" s="765"/>
      <c r="BF27" s="201"/>
      <c r="BH27" s="137"/>
      <c r="BI27" s="201"/>
      <c r="BL27" s="137"/>
      <c r="BM27" s="216" t="s">
        <v>91</v>
      </c>
      <c r="BN27" s="113" t="s">
        <v>93</v>
      </c>
      <c r="CC27" s="137"/>
      <c r="CD27" s="202" t="b">
        <v>0</v>
      </c>
      <c r="CF27" s="137"/>
      <c r="CG27" s="751"/>
      <c r="CH27" s="752"/>
      <c r="CI27" s="753"/>
    </row>
    <row r="28" spans="1:87" ht="15.95" customHeight="1" x14ac:dyDescent="0.15">
      <c r="C28" s="618"/>
      <c r="D28" s="619"/>
      <c r="E28" s="15"/>
      <c r="G28" s="16"/>
      <c r="H28" s="15"/>
      <c r="K28" s="16"/>
      <c r="L28" s="71"/>
      <c r="O28" s="39"/>
      <c r="U28" s="40"/>
      <c r="AB28" s="16"/>
      <c r="AC28" s="15"/>
      <c r="AE28" s="16"/>
      <c r="AF28" s="15"/>
      <c r="AH28" s="14"/>
      <c r="BD28" s="764"/>
      <c r="BE28" s="765"/>
      <c r="BF28" s="201"/>
      <c r="BH28" s="137"/>
      <c r="BI28" s="201"/>
      <c r="BL28" s="137"/>
      <c r="BM28" s="216"/>
      <c r="BP28" s="204" t="s">
        <v>0</v>
      </c>
      <c r="BQ28" s="704"/>
      <c r="BR28" s="704"/>
      <c r="BS28" s="704"/>
      <c r="BT28" s="704"/>
      <c r="BU28" s="704"/>
      <c r="BV28" s="205" t="s">
        <v>162</v>
      </c>
      <c r="CC28" s="137"/>
      <c r="CD28" s="201"/>
      <c r="CF28" s="137"/>
      <c r="CG28" s="751"/>
      <c r="CH28" s="752"/>
      <c r="CI28" s="753"/>
    </row>
    <row r="29" spans="1:87" ht="15.95" customHeight="1" thickBot="1" x14ac:dyDescent="0.2">
      <c r="C29" s="731"/>
      <c r="D29" s="732"/>
      <c r="E29" s="22"/>
      <c r="F29" s="23"/>
      <c r="G29" s="32"/>
      <c r="H29" s="22"/>
      <c r="I29" s="23"/>
      <c r="J29" s="23"/>
      <c r="K29" s="32"/>
      <c r="L29" s="85"/>
      <c r="M29" s="23"/>
      <c r="N29" s="23"/>
      <c r="O29" s="58"/>
      <c r="P29" s="23"/>
      <c r="Q29" s="23"/>
      <c r="R29" s="23"/>
      <c r="S29" s="23"/>
      <c r="T29" s="23"/>
      <c r="U29" s="23"/>
      <c r="V29" s="23"/>
      <c r="W29" s="23"/>
      <c r="X29" s="23"/>
      <c r="Y29" s="23"/>
      <c r="Z29" s="23"/>
      <c r="AA29" s="23"/>
      <c r="AB29" s="32"/>
      <c r="AC29" s="22"/>
      <c r="AD29" s="23"/>
      <c r="AE29" s="32"/>
      <c r="AF29" s="22"/>
      <c r="AG29" s="23"/>
      <c r="AH29" s="264"/>
      <c r="BD29" s="768"/>
      <c r="BE29" s="769"/>
      <c r="BF29" s="210"/>
      <c r="BG29" s="116"/>
      <c r="BH29" s="143"/>
      <c r="BI29" s="210"/>
      <c r="BJ29" s="116"/>
      <c r="BK29" s="116"/>
      <c r="BL29" s="143"/>
      <c r="BM29" s="217" t="s">
        <v>91</v>
      </c>
      <c r="BN29" s="116" t="s">
        <v>170</v>
      </c>
      <c r="BO29" s="116"/>
      <c r="BP29" s="218" t="s">
        <v>178</v>
      </c>
      <c r="BQ29" s="116"/>
      <c r="BR29" s="817"/>
      <c r="BS29" s="817"/>
      <c r="BT29" s="817"/>
      <c r="BU29" s="817"/>
      <c r="BV29" s="219" t="s">
        <v>7</v>
      </c>
      <c r="BW29" s="116"/>
      <c r="BX29" s="116"/>
      <c r="BY29" s="116"/>
      <c r="BZ29" s="116"/>
      <c r="CA29" s="116"/>
      <c r="CB29" s="116"/>
      <c r="CC29" s="143"/>
      <c r="CD29" s="210"/>
      <c r="CE29" s="116"/>
      <c r="CF29" s="143"/>
      <c r="CG29" s="754"/>
      <c r="CH29" s="755"/>
      <c r="CI29" s="756"/>
    </row>
    <row r="30" spans="1:87" ht="15.95" customHeight="1" x14ac:dyDescent="0.15">
      <c r="E30" s="1" t="s">
        <v>277</v>
      </c>
      <c r="BF30" s="113" t="s">
        <v>163</v>
      </c>
    </row>
    <row r="31" spans="1:87" ht="12" customHeight="1" x14ac:dyDescent="0.15">
      <c r="F31" s="1" t="s">
        <v>164</v>
      </c>
      <c r="BG31" s="113" t="s">
        <v>164</v>
      </c>
    </row>
    <row r="32" spans="1:87" ht="12" customHeight="1" x14ac:dyDescent="0.15"/>
    <row r="33" spans="3:87" ht="15.95" customHeight="1" thickBot="1" x14ac:dyDescent="0.2"/>
    <row r="34" spans="3:87" ht="15.95" customHeight="1" x14ac:dyDescent="0.15">
      <c r="C34" s="80" t="s">
        <v>147</v>
      </c>
      <c r="D34" s="81"/>
      <c r="E34" s="81"/>
      <c r="F34" s="81"/>
      <c r="G34" s="82"/>
      <c r="H34" s="809"/>
      <c r="I34" s="809"/>
      <c r="J34" s="809"/>
      <c r="K34" s="809"/>
      <c r="L34" s="809"/>
      <c r="M34" s="809"/>
      <c r="N34" s="809"/>
      <c r="O34" s="809"/>
      <c r="P34" s="809"/>
      <c r="Q34" s="809"/>
      <c r="R34" s="809"/>
      <c r="S34" s="809"/>
      <c r="T34" s="809"/>
      <c r="U34" s="809"/>
      <c r="V34" s="809"/>
      <c r="W34" s="809"/>
      <c r="X34" s="809"/>
      <c r="Y34" s="809"/>
      <c r="Z34" s="809"/>
      <c r="AA34" s="809"/>
      <c r="AB34" s="809"/>
      <c r="AC34" s="809"/>
      <c r="AD34" s="809"/>
      <c r="AE34" s="809"/>
      <c r="AF34" s="809"/>
      <c r="AG34" s="809"/>
      <c r="AH34" s="810"/>
      <c r="BD34" s="213" t="s">
        <v>147</v>
      </c>
      <c r="BE34" s="214"/>
      <c r="BF34" s="214"/>
      <c r="BG34" s="214"/>
      <c r="BH34" s="215"/>
      <c r="BI34" s="789"/>
      <c r="BJ34" s="789"/>
      <c r="BK34" s="789"/>
      <c r="BL34" s="789"/>
      <c r="BM34" s="789"/>
      <c r="BN34" s="789"/>
      <c r="BO34" s="789"/>
      <c r="BP34" s="789"/>
      <c r="BQ34" s="789"/>
      <c r="BR34" s="789"/>
      <c r="BS34" s="789"/>
      <c r="BT34" s="789"/>
      <c r="BU34" s="789"/>
      <c r="BV34" s="789"/>
      <c r="BW34" s="789"/>
      <c r="BX34" s="789"/>
      <c r="BY34" s="789"/>
      <c r="BZ34" s="789"/>
      <c r="CA34" s="789"/>
      <c r="CB34" s="789"/>
      <c r="CC34" s="789"/>
      <c r="CD34" s="789"/>
      <c r="CE34" s="789"/>
      <c r="CF34" s="789"/>
      <c r="CG34" s="789"/>
      <c r="CH34" s="789"/>
      <c r="CI34" s="790"/>
    </row>
    <row r="35" spans="3:87" ht="15.95" customHeight="1" x14ac:dyDescent="0.15">
      <c r="C35" s="807" t="s">
        <v>146</v>
      </c>
      <c r="D35" s="517"/>
      <c r="E35" s="517"/>
      <c r="F35" s="517"/>
      <c r="G35" s="552"/>
      <c r="H35" s="811"/>
      <c r="I35" s="811"/>
      <c r="J35" s="811"/>
      <c r="K35" s="811"/>
      <c r="L35" s="811"/>
      <c r="M35" s="811"/>
      <c r="N35" s="811"/>
      <c r="O35" s="811"/>
      <c r="P35" s="811"/>
      <c r="Q35" s="811"/>
      <c r="R35" s="811"/>
      <c r="S35" s="811"/>
      <c r="T35" s="811"/>
      <c r="U35" s="811"/>
      <c r="V35" s="811"/>
      <c r="W35" s="811"/>
      <c r="X35" s="811"/>
      <c r="Y35" s="811"/>
      <c r="Z35" s="811"/>
      <c r="AA35" s="811"/>
      <c r="AB35" s="811"/>
      <c r="AC35" s="811"/>
      <c r="AD35" s="811"/>
      <c r="AE35" s="811"/>
      <c r="AF35" s="811"/>
      <c r="AG35" s="811"/>
      <c r="AH35" s="812"/>
      <c r="BD35" s="779" t="s">
        <v>146</v>
      </c>
      <c r="BE35" s="780"/>
      <c r="BF35" s="780"/>
      <c r="BG35" s="780"/>
      <c r="BH35" s="781"/>
      <c r="BI35" s="785"/>
      <c r="BJ35" s="785"/>
      <c r="BK35" s="785"/>
      <c r="BL35" s="785"/>
      <c r="BM35" s="785"/>
      <c r="BN35" s="785"/>
      <c r="BO35" s="785"/>
      <c r="BP35" s="785"/>
      <c r="BQ35" s="785"/>
      <c r="BR35" s="785"/>
      <c r="BS35" s="785"/>
      <c r="BT35" s="785"/>
      <c r="BU35" s="785"/>
      <c r="BV35" s="785"/>
      <c r="BW35" s="785"/>
      <c r="BX35" s="785"/>
      <c r="BY35" s="785"/>
      <c r="BZ35" s="785"/>
      <c r="CA35" s="785"/>
      <c r="CB35" s="785"/>
      <c r="CC35" s="785"/>
      <c r="CD35" s="785"/>
      <c r="CE35" s="785"/>
      <c r="CF35" s="785"/>
      <c r="CG35" s="785"/>
      <c r="CH35" s="785"/>
      <c r="CI35" s="786"/>
    </row>
    <row r="36" spans="3:87" ht="15.95" customHeight="1" x14ac:dyDescent="0.15">
      <c r="C36" s="807"/>
      <c r="D36" s="517"/>
      <c r="E36" s="517"/>
      <c r="F36" s="517"/>
      <c r="G36" s="552"/>
      <c r="H36" s="811"/>
      <c r="I36" s="811"/>
      <c r="J36" s="811"/>
      <c r="K36" s="811"/>
      <c r="L36" s="811"/>
      <c r="M36" s="811"/>
      <c r="N36" s="811"/>
      <c r="O36" s="811"/>
      <c r="P36" s="811"/>
      <c r="Q36" s="811"/>
      <c r="R36" s="811"/>
      <c r="S36" s="811"/>
      <c r="T36" s="811"/>
      <c r="U36" s="811"/>
      <c r="V36" s="811"/>
      <c r="W36" s="811"/>
      <c r="X36" s="811"/>
      <c r="Y36" s="811"/>
      <c r="Z36" s="811"/>
      <c r="AA36" s="811"/>
      <c r="AB36" s="811"/>
      <c r="AC36" s="811"/>
      <c r="AD36" s="811"/>
      <c r="AE36" s="811"/>
      <c r="AF36" s="811"/>
      <c r="AG36" s="811"/>
      <c r="AH36" s="812"/>
      <c r="BD36" s="779"/>
      <c r="BE36" s="780"/>
      <c r="BF36" s="780"/>
      <c r="BG36" s="780"/>
      <c r="BH36" s="781"/>
      <c r="BI36" s="785"/>
      <c r="BJ36" s="785"/>
      <c r="BK36" s="785"/>
      <c r="BL36" s="785"/>
      <c r="BM36" s="785"/>
      <c r="BN36" s="785"/>
      <c r="BO36" s="785"/>
      <c r="BP36" s="785"/>
      <c r="BQ36" s="785"/>
      <c r="BR36" s="785"/>
      <c r="BS36" s="785"/>
      <c r="BT36" s="785"/>
      <c r="BU36" s="785"/>
      <c r="BV36" s="785"/>
      <c r="BW36" s="785"/>
      <c r="BX36" s="785"/>
      <c r="BY36" s="785"/>
      <c r="BZ36" s="785"/>
      <c r="CA36" s="785"/>
      <c r="CB36" s="785"/>
      <c r="CC36" s="785"/>
      <c r="CD36" s="785"/>
      <c r="CE36" s="785"/>
      <c r="CF36" s="785"/>
      <c r="CG36" s="785"/>
      <c r="CH36" s="785"/>
      <c r="CI36" s="786"/>
    </row>
    <row r="37" spans="3:87" ht="15.95" customHeight="1" x14ac:dyDescent="0.15">
      <c r="C37" s="807"/>
      <c r="D37" s="517"/>
      <c r="E37" s="517"/>
      <c r="F37" s="517"/>
      <c r="G37" s="552"/>
      <c r="H37" s="811"/>
      <c r="I37" s="811"/>
      <c r="J37" s="811"/>
      <c r="K37" s="811"/>
      <c r="L37" s="811"/>
      <c r="M37" s="811"/>
      <c r="N37" s="811"/>
      <c r="O37" s="811"/>
      <c r="P37" s="811"/>
      <c r="Q37" s="811"/>
      <c r="R37" s="811"/>
      <c r="S37" s="811"/>
      <c r="T37" s="811"/>
      <c r="U37" s="811"/>
      <c r="V37" s="811"/>
      <c r="W37" s="811"/>
      <c r="X37" s="811"/>
      <c r="Y37" s="811"/>
      <c r="Z37" s="811"/>
      <c r="AA37" s="811"/>
      <c r="AB37" s="811"/>
      <c r="AC37" s="811"/>
      <c r="AD37" s="811"/>
      <c r="AE37" s="811"/>
      <c r="AF37" s="811"/>
      <c r="AG37" s="811"/>
      <c r="AH37" s="812"/>
      <c r="BD37" s="779"/>
      <c r="BE37" s="780"/>
      <c r="BF37" s="780"/>
      <c r="BG37" s="780"/>
      <c r="BH37" s="781"/>
      <c r="BI37" s="785"/>
      <c r="BJ37" s="785"/>
      <c r="BK37" s="785"/>
      <c r="BL37" s="785"/>
      <c r="BM37" s="785"/>
      <c r="BN37" s="785"/>
      <c r="BO37" s="785"/>
      <c r="BP37" s="785"/>
      <c r="BQ37" s="785"/>
      <c r="BR37" s="785"/>
      <c r="BS37" s="785"/>
      <c r="BT37" s="785"/>
      <c r="BU37" s="785"/>
      <c r="BV37" s="785"/>
      <c r="BW37" s="785"/>
      <c r="BX37" s="785"/>
      <c r="BY37" s="785"/>
      <c r="BZ37" s="785"/>
      <c r="CA37" s="785"/>
      <c r="CB37" s="785"/>
      <c r="CC37" s="785"/>
      <c r="CD37" s="785"/>
      <c r="CE37" s="785"/>
      <c r="CF37" s="785"/>
      <c r="CG37" s="785"/>
      <c r="CH37" s="785"/>
      <c r="CI37" s="786"/>
    </row>
    <row r="38" spans="3:87" ht="15.95" customHeight="1" x14ac:dyDescent="0.15">
      <c r="C38" s="807"/>
      <c r="D38" s="517"/>
      <c r="E38" s="517"/>
      <c r="F38" s="517"/>
      <c r="G38" s="552"/>
      <c r="H38" s="811"/>
      <c r="I38" s="811"/>
      <c r="J38" s="811"/>
      <c r="K38" s="811"/>
      <c r="L38" s="811"/>
      <c r="M38" s="811"/>
      <c r="N38" s="811"/>
      <c r="O38" s="811"/>
      <c r="P38" s="811"/>
      <c r="Q38" s="811"/>
      <c r="R38" s="811"/>
      <c r="S38" s="811"/>
      <c r="T38" s="811"/>
      <c r="U38" s="811"/>
      <c r="V38" s="811"/>
      <c r="W38" s="811"/>
      <c r="X38" s="811"/>
      <c r="Y38" s="811"/>
      <c r="Z38" s="811"/>
      <c r="AA38" s="811"/>
      <c r="AB38" s="811"/>
      <c r="AC38" s="811"/>
      <c r="AD38" s="811"/>
      <c r="AE38" s="811"/>
      <c r="AF38" s="811"/>
      <c r="AG38" s="811"/>
      <c r="AH38" s="812"/>
      <c r="BD38" s="779"/>
      <c r="BE38" s="780"/>
      <c r="BF38" s="780"/>
      <c r="BG38" s="780"/>
      <c r="BH38" s="781"/>
      <c r="BI38" s="785"/>
      <c r="BJ38" s="785"/>
      <c r="BK38" s="785"/>
      <c r="BL38" s="785"/>
      <c r="BM38" s="785"/>
      <c r="BN38" s="785"/>
      <c r="BO38" s="785"/>
      <c r="BP38" s="785"/>
      <c r="BQ38" s="785"/>
      <c r="BR38" s="785"/>
      <c r="BS38" s="785"/>
      <c r="BT38" s="785"/>
      <c r="BU38" s="785"/>
      <c r="BV38" s="785"/>
      <c r="BW38" s="785"/>
      <c r="BX38" s="785"/>
      <c r="BY38" s="785"/>
      <c r="BZ38" s="785"/>
      <c r="CA38" s="785"/>
      <c r="CB38" s="785"/>
      <c r="CC38" s="785"/>
      <c r="CD38" s="785"/>
      <c r="CE38" s="785"/>
      <c r="CF38" s="785"/>
      <c r="CG38" s="785"/>
      <c r="CH38" s="785"/>
      <c r="CI38" s="786"/>
    </row>
    <row r="39" spans="3:87" ht="15.95" customHeight="1" thickBot="1" x14ac:dyDescent="0.2">
      <c r="C39" s="808"/>
      <c r="D39" s="623"/>
      <c r="E39" s="623"/>
      <c r="F39" s="623"/>
      <c r="G39" s="624"/>
      <c r="H39" s="813"/>
      <c r="I39" s="813"/>
      <c r="J39" s="813"/>
      <c r="K39" s="813"/>
      <c r="L39" s="813"/>
      <c r="M39" s="813"/>
      <c r="N39" s="813"/>
      <c r="O39" s="813"/>
      <c r="P39" s="813"/>
      <c r="Q39" s="813"/>
      <c r="R39" s="813"/>
      <c r="S39" s="813"/>
      <c r="T39" s="813"/>
      <c r="U39" s="813"/>
      <c r="V39" s="813"/>
      <c r="W39" s="813"/>
      <c r="X39" s="813"/>
      <c r="Y39" s="813"/>
      <c r="Z39" s="813"/>
      <c r="AA39" s="813"/>
      <c r="AB39" s="813"/>
      <c r="AC39" s="813"/>
      <c r="AD39" s="813"/>
      <c r="AE39" s="813"/>
      <c r="AF39" s="813"/>
      <c r="AG39" s="813"/>
      <c r="AH39" s="814"/>
      <c r="BD39" s="782"/>
      <c r="BE39" s="783"/>
      <c r="BF39" s="783"/>
      <c r="BG39" s="783"/>
      <c r="BH39" s="784"/>
      <c r="BI39" s="787"/>
      <c r="BJ39" s="787"/>
      <c r="BK39" s="787"/>
      <c r="BL39" s="787"/>
      <c r="BM39" s="787"/>
      <c r="BN39" s="787"/>
      <c r="BO39" s="787"/>
      <c r="BP39" s="787"/>
      <c r="BQ39" s="787"/>
      <c r="BR39" s="787"/>
      <c r="BS39" s="787"/>
      <c r="BT39" s="787"/>
      <c r="BU39" s="787"/>
      <c r="BV39" s="787"/>
      <c r="BW39" s="787"/>
      <c r="BX39" s="787"/>
      <c r="BY39" s="787"/>
      <c r="BZ39" s="787"/>
      <c r="CA39" s="787"/>
      <c r="CB39" s="787"/>
      <c r="CC39" s="787"/>
      <c r="CD39" s="787"/>
      <c r="CE39" s="787"/>
      <c r="CF39" s="787"/>
      <c r="CG39" s="787"/>
      <c r="CH39" s="787"/>
      <c r="CI39" s="788"/>
    </row>
    <row r="40" spans="3:87" ht="14.1" customHeight="1" x14ac:dyDescent="0.15"/>
    <row r="41" spans="3:87" ht="14.1" customHeight="1" x14ac:dyDescent="0.15"/>
    <row r="42" spans="3:87" ht="14.1" customHeight="1" x14ac:dyDescent="0.15"/>
    <row r="43" spans="3:87" ht="14.1" customHeight="1" x14ac:dyDescent="0.15"/>
    <row r="44" spans="3:87" ht="14.1" customHeight="1" x14ac:dyDescent="0.15"/>
    <row r="45" spans="3:87" ht="14.1" customHeight="1" x14ac:dyDescent="0.15"/>
    <row r="46" spans="3:87" ht="14.1" customHeight="1" x14ac:dyDescent="0.15"/>
    <row r="47" spans="3:87" ht="14.1" customHeight="1" x14ac:dyDescent="0.15"/>
    <row r="48" spans="3:87" ht="14.1" customHeight="1" x14ac:dyDescent="0.15"/>
    <row r="49" ht="14.1" customHeight="1" x14ac:dyDescent="0.15"/>
    <row r="50" ht="14.1" customHeight="1" x14ac:dyDescent="0.15"/>
    <row r="51" ht="14.1" customHeight="1" x14ac:dyDescent="0.15"/>
    <row r="52" ht="14.1" customHeight="1" x14ac:dyDescent="0.15"/>
    <row r="53" ht="14.1" customHeight="1" x14ac:dyDescent="0.15"/>
    <row r="54" ht="14.1" customHeight="1" x14ac:dyDescent="0.15"/>
    <row r="55" ht="14.1" customHeight="1" x14ac:dyDescent="0.15"/>
    <row r="56" ht="14.1" customHeight="1" x14ac:dyDescent="0.15"/>
    <row r="57" ht="14.1" customHeight="1" x14ac:dyDescent="0.15"/>
    <row r="58" ht="14.1" customHeight="1" x14ac:dyDescent="0.15"/>
    <row r="59" ht="14.1" customHeight="1" x14ac:dyDescent="0.15"/>
    <row r="60" ht="14.1" customHeight="1" x14ac:dyDescent="0.15"/>
    <row r="61" ht="14.1" customHeight="1" x14ac:dyDescent="0.15"/>
    <row r="62" ht="14.1" customHeight="1" x14ac:dyDescent="0.15"/>
    <row r="63" ht="14.1" customHeight="1" x14ac:dyDescent="0.15"/>
    <row r="64" ht="14.1" customHeight="1" x14ac:dyDescent="0.15"/>
    <row r="65" ht="14.1" customHeight="1" x14ac:dyDescent="0.15"/>
    <row r="66" ht="14.1" customHeight="1" x14ac:dyDescent="0.15"/>
    <row r="67" ht="14.1" customHeight="1" x14ac:dyDescent="0.15"/>
    <row r="68" ht="14.1" customHeight="1" x14ac:dyDescent="0.15"/>
    <row r="69" ht="14.1" customHeight="1" x14ac:dyDescent="0.15"/>
    <row r="70" ht="14.1" customHeight="1" x14ac:dyDescent="0.15"/>
    <row r="71" ht="14.1" customHeight="1" x14ac:dyDescent="0.15"/>
    <row r="72" ht="14.1" customHeight="1" x14ac:dyDescent="0.15"/>
    <row r="73" ht="14.1" customHeight="1" x14ac:dyDescent="0.15"/>
    <row r="74" ht="14.1" customHeight="1" x14ac:dyDescent="0.15"/>
    <row r="75" ht="14.1" customHeight="1" x14ac:dyDescent="0.15"/>
    <row r="76" ht="14.1" customHeight="1" x14ac:dyDescent="0.15"/>
    <row r="77" ht="14.1" customHeight="1" x14ac:dyDescent="0.15"/>
    <row r="78" ht="14.1" customHeight="1" x14ac:dyDescent="0.15"/>
    <row r="79" ht="14.1" customHeight="1" x14ac:dyDescent="0.15"/>
    <row r="80" ht="14.1" customHeight="1" x14ac:dyDescent="0.15"/>
    <row r="81" ht="14.1" customHeight="1" x14ac:dyDescent="0.15"/>
    <row r="82" ht="14.1" customHeight="1" x14ac:dyDescent="0.15"/>
    <row r="83" ht="14.1" customHeight="1" x14ac:dyDescent="0.15"/>
    <row r="84" ht="14.1" customHeight="1" x14ac:dyDescent="0.15"/>
    <row r="85" ht="14.1" customHeight="1" x14ac:dyDescent="0.15"/>
    <row r="86" ht="14.1" customHeight="1" x14ac:dyDescent="0.15"/>
    <row r="87" ht="14.1" customHeight="1" x14ac:dyDescent="0.15"/>
    <row r="88" ht="14.1" customHeight="1" x14ac:dyDescent="0.15"/>
    <row r="89" ht="14.1" customHeight="1" x14ac:dyDescent="0.15"/>
    <row r="90" ht="14.1" customHeight="1" x14ac:dyDescent="0.15"/>
    <row r="91" ht="14.1" customHeight="1" x14ac:dyDescent="0.15"/>
    <row r="92" ht="14.1" customHeight="1" x14ac:dyDescent="0.15"/>
    <row r="93" ht="14.1" customHeight="1" x14ac:dyDescent="0.15"/>
    <row r="94" ht="14.1" customHeight="1" x14ac:dyDescent="0.15"/>
    <row r="95" ht="14.1" customHeight="1" x14ac:dyDescent="0.15"/>
    <row r="96" ht="14.1" customHeight="1" x14ac:dyDescent="0.15"/>
    <row r="97" ht="14.1" customHeight="1" x14ac:dyDescent="0.15"/>
    <row r="98" ht="14.1" customHeight="1" x14ac:dyDescent="0.15"/>
    <row r="99" ht="14.1" customHeight="1" x14ac:dyDescent="0.15"/>
    <row r="100" ht="14.1" customHeight="1" x14ac:dyDescent="0.15"/>
    <row r="101" ht="14.1" customHeight="1" x14ac:dyDescent="0.15"/>
    <row r="102" ht="14.1" customHeight="1" x14ac:dyDescent="0.15"/>
    <row r="103" ht="14.1" customHeight="1" x14ac:dyDescent="0.15"/>
    <row r="104" ht="14.1" customHeight="1" x14ac:dyDescent="0.15"/>
    <row r="105" ht="14.1" customHeight="1" x14ac:dyDescent="0.15"/>
    <row r="106" ht="14.1" customHeight="1" x14ac:dyDescent="0.15"/>
    <row r="107" ht="14.1" customHeight="1" x14ac:dyDescent="0.15"/>
    <row r="108" ht="14.1" customHeight="1" x14ac:dyDescent="0.15"/>
    <row r="109" ht="14.1" customHeight="1" x14ac:dyDescent="0.15"/>
    <row r="110" ht="14.1" customHeight="1" x14ac:dyDescent="0.15"/>
    <row r="111" ht="14.1" customHeight="1" x14ac:dyDescent="0.15"/>
    <row r="112" ht="14.1" customHeight="1" x14ac:dyDescent="0.15"/>
    <row r="113" ht="14.1" customHeight="1" x14ac:dyDescent="0.15"/>
    <row r="114" ht="14.1" customHeight="1" x14ac:dyDescent="0.15"/>
    <row r="115" ht="14.1" customHeight="1" x14ac:dyDescent="0.15"/>
    <row r="116" ht="14.1" customHeight="1" x14ac:dyDescent="0.15"/>
    <row r="117" ht="14.1" customHeight="1" x14ac:dyDescent="0.15"/>
    <row r="118" ht="14.1" customHeight="1" x14ac:dyDescent="0.15"/>
    <row r="119" ht="14.1" customHeight="1" x14ac:dyDescent="0.15"/>
    <row r="120" ht="14.1" customHeight="1" x14ac:dyDescent="0.15"/>
    <row r="121" ht="14.1" customHeight="1" x14ac:dyDescent="0.15"/>
    <row r="122" ht="14.1" customHeight="1" x14ac:dyDescent="0.15"/>
    <row r="123" ht="14.1" customHeight="1" x14ac:dyDescent="0.15"/>
    <row r="124" ht="14.1" customHeight="1" x14ac:dyDescent="0.15"/>
    <row r="125" ht="14.1" customHeight="1" x14ac:dyDescent="0.15"/>
    <row r="126" ht="14.1" customHeight="1" x14ac:dyDescent="0.15"/>
    <row r="127" ht="14.1" customHeight="1" x14ac:dyDescent="0.15"/>
    <row r="128" ht="14.1" customHeight="1" x14ac:dyDescent="0.15"/>
    <row r="129" ht="14.1" customHeight="1" x14ac:dyDescent="0.15"/>
    <row r="130" ht="14.1" customHeight="1" x14ac:dyDescent="0.15"/>
    <row r="131" ht="14.1" customHeight="1" x14ac:dyDescent="0.15"/>
    <row r="132" ht="14.1" customHeight="1" x14ac:dyDescent="0.15"/>
    <row r="133" ht="14.1" customHeight="1" x14ac:dyDescent="0.15"/>
    <row r="134" ht="14.1" customHeight="1" x14ac:dyDescent="0.15"/>
    <row r="135" ht="14.1" customHeight="1" x14ac:dyDescent="0.15"/>
    <row r="136" ht="14.1" customHeight="1" x14ac:dyDescent="0.15"/>
    <row r="137" ht="14.1" customHeight="1" x14ac:dyDescent="0.15"/>
    <row r="138" ht="14.1" customHeight="1" x14ac:dyDescent="0.15"/>
    <row r="139" ht="14.1" customHeight="1" x14ac:dyDescent="0.15"/>
    <row r="140" ht="14.1" customHeight="1" x14ac:dyDescent="0.15"/>
    <row r="141" ht="14.1" customHeight="1" x14ac:dyDescent="0.15"/>
    <row r="142" ht="14.1" customHeight="1" x14ac:dyDescent="0.15"/>
    <row r="143" ht="14.1" customHeight="1" x14ac:dyDescent="0.15"/>
    <row r="144" ht="14.1" customHeight="1" x14ac:dyDescent="0.15"/>
    <row r="145" ht="14.1" customHeight="1" x14ac:dyDescent="0.15"/>
    <row r="146" ht="14.1" customHeight="1" x14ac:dyDescent="0.15"/>
    <row r="147" ht="14.1" customHeight="1" x14ac:dyDescent="0.15"/>
    <row r="148" ht="14.1" customHeight="1" x14ac:dyDescent="0.15"/>
    <row r="149" ht="14.1" customHeight="1" x14ac:dyDescent="0.15"/>
    <row r="150" ht="14.1" customHeight="1" x14ac:dyDescent="0.15"/>
    <row r="151" ht="14.1" customHeight="1" x14ac:dyDescent="0.15"/>
    <row r="152" ht="14.1" customHeight="1" x14ac:dyDescent="0.15"/>
    <row r="153" ht="14.1" customHeight="1" x14ac:dyDescent="0.15"/>
    <row r="154" ht="14.1" customHeight="1" x14ac:dyDescent="0.15"/>
    <row r="155" ht="14.1" customHeight="1" x14ac:dyDescent="0.15"/>
    <row r="156" ht="14.1" customHeight="1" x14ac:dyDescent="0.15"/>
    <row r="157" ht="14.1" customHeight="1" x14ac:dyDescent="0.15"/>
    <row r="158" ht="14.1" customHeight="1" x14ac:dyDescent="0.15"/>
    <row r="159" ht="14.1" customHeight="1" x14ac:dyDescent="0.15"/>
    <row r="160" ht="14.1" customHeight="1" x14ac:dyDescent="0.15"/>
    <row r="161" ht="14.1" customHeight="1" x14ac:dyDescent="0.15"/>
    <row r="162" ht="14.1" customHeight="1" x14ac:dyDescent="0.15"/>
    <row r="163" ht="14.1" customHeight="1" x14ac:dyDescent="0.15"/>
    <row r="164" ht="14.1" customHeight="1" x14ac:dyDescent="0.15"/>
    <row r="165" ht="14.1" customHeight="1" x14ac:dyDescent="0.15"/>
    <row r="166" ht="14.1" customHeight="1" x14ac:dyDescent="0.15"/>
    <row r="167" ht="14.1" customHeight="1" x14ac:dyDescent="0.15"/>
    <row r="168" ht="14.1" customHeight="1" x14ac:dyDescent="0.15"/>
    <row r="169" ht="14.1" customHeight="1" x14ac:dyDescent="0.15"/>
    <row r="170" ht="14.1" customHeight="1" x14ac:dyDescent="0.15"/>
    <row r="171" ht="14.1" customHeight="1" x14ac:dyDescent="0.15"/>
    <row r="172" ht="14.1" customHeight="1" x14ac:dyDescent="0.15"/>
    <row r="173" ht="14.1" customHeight="1" x14ac:dyDescent="0.15"/>
    <row r="174" ht="14.1" customHeight="1" x14ac:dyDescent="0.15"/>
    <row r="175" ht="14.1" customHeight="1" x14ac:dyDescent="0.15"/>
    <row r="176" ht="14.1" customHeight="1" x14ac:dyDescent="0.15"/>
    <row r="177" ht="14.1" customHeight="1" x14ac:dyDescent="0.15"/>
    <row r="178" ht="14.1" customHeight="1" x14ac:dyDescent="0.15"/>
    <row r="179" ht="14.1" customHeight="1" x14ac:dyDescent="0.15"/>
    <row r="180" ht="14.1" customHeight="1" x14ac:dyDescent="0.15"/>
    <row r="181" ht="14.1" customHeight="1" x14ac:dyDescent="0.15"/>
    <row r="182" ht="14.1" customHeight="1" x14ac:dyDescent="0.15"/>
    <row r="183" ht="14.1" customHeight="1" x14ac:dyDescent="0.15"/>
    <row r="184" ht="14.1" customHeight="1" x14ac:dyDescent="0.15"/>
    <row r="185" ht="14.1" customHeight="1" x14ac:dyDescent="0.15"/>
    <row r="186" ht="14.1" customHeight="1" x14ac:dyDescent="0.15"/>
    <row r="187" ht="14.1" customHeight="1" x14ac:dyDescent="0.15"/>
    <row r="188" ht="14.1" customHeight="1" x14ac:dyDescent="0.15"/>
    <row r="189" ht="14.1" customHeight="1" x14ac:dyDescent="0.15"/>
    <row r="190" ht="14.1" customHeight="1" x14ac:dyDescent="0.15"/>
    <row r="191" ht="14.1" customHeight="1" x14ac:dyDescent="0.15"/>
    <row r="192" ht="14.1" customHeight="1" x14ac:dyDescent="0.15"/>
    <row r="193" ht="14.1" customHeight="1" x14ac:dyDescent="0.15"/>
    <row r="194" ht="14.1" customHeight="1" x14ac:dyDescent="0.15"/>
    <row r="195" ht="14.1" customHeight="1" x14ac:dyDescent="0.15"/>
    <row r="196" ht="14.1" customHeight="1" x14ac:dyDescent="0.15"/>
    <row r="197" ht="14.1" customHeight="1" x14ac:dyDescent="0.15"/>
    <row r="198" ht="14.1" customHeight="1" x14ac:dyDescent="0.15"/>
    <row r="199" ht="14.1" customHeight="1" x14ac:dyDescent="0.15"/>
    <row r="200" ht="14.1" customHeight="1" x14ac:dyDescent="0.15"/>
    <row r="201" ht="14.1" customHeight="1" x14ac:dyDescent="0.15"/>
    <row r="202" ht="14.1" customHeight="1" x14ac:dyDescent="0.15"/>
    <row r="203" ht="14.1" customHeight="1" x14ac:dyDescent="0.15"/>
    <row r="204" ht="14.1" customHeight="1" x14ac:dyDescent="0.15"/>
    <row r="205" ht="14.1" customHeight="1" x14ac:dyDescent="0.15"/>
    <row r="206" ht="14.1" customHeight="1" x14ac:dyDescent="0.15"/>
    <row r="207" ht="14.1" customHeight="1" x14ac:dyDescent="0.15"/>
    <row r="208" ht="14.1" customHeight="1" x14ac:dyDescent="0.15"/>
    <row r="209" ht="14.1" customHeight="1" x14ac:dyDescent="0.15"/>
    <row r="210" ht="14.1" customHeight="1" x14ac:dyDescent="0.15"/>
    <row r="211" ht="14.1" customHeight="1" x14ac:dyDescent="0.15"/>
    <row r="212" ht="14.1" customHeight="1" x14ac:dyDescent="0.15"/>
    <row r="213" ht="14.1" customHeight="1" x14ac:dyDescent="0.15"/>
    <row r="214" ht="14.1" customHeight="1" x14ac:dyDescent="0.15"/>
    <row r="215" ht="14.1" customHeight="1" x14ac:dyDescent="0.15"/>
    <row r="216" ht="14.1" customHeight="1" x14ac:dyDescent="0.15"/>
    <row r="217" ht="14.1" customHeight="1" x14ac:dyDescent="0.15"/>
    <row r="218" ht="14.1" customHeight="1" x14ac:dyDescent="0.15"/>
    <row r="219" ht="14.1" customHeight="1" x14ac:dyDescent="0.15"/>
    <row r="220" ht="14.1" customHeight="1" x14ac:dyDescent="0.15"/>
    <row r="221" ht="14.1" customHeight="1" x14ac:dyDescent="0.15"/>
    <row r="222" ht="14.1" customHeight="1" x14ac:dyDescent="0.15"/>
    <row r="223" ht="14.1" customHeight="1" x14ac:dyDescent="0.15"/>
    <row r="224" ht="14.1" customHeight="1" x14ac:dyDescent="0.15"/>
    <row r="225" ht="14.1" customHeight="1" x14ac:dyDescent="0.15"/>
    <row r="226" ht="14.1" customHeight="1" x14ac:dyDescent="0.15"/>
    <row r="227" ht="14.1" customHeight="1" x14ac:dyDescent="0.15"/>
    <row r="228" ht="14.1" customHeight="1" x14ac:dyDescent="0.15"/>
    <row r="229" ht="14.1" customHeight="1" x14ac:dyDescent="0.15"/>
    <row r="230" ht="14.1" customHeight="1" x14ac:dyDescent="0.15"/>
    <row r="231" ht="14.1" customHeight="1" x14ac:dyDescent="0.15"/>
    <row r="232" ht="14.1" customHeight="1" x14ac:dyDescent="0.15"/>
    <row r="233" ht="14.1" customHeight="1" x14ac:dyDescent="0.15"/>
    <row r="234" ht="14.1" customHeight="1" x14ac:dyDescent="0.15"/>
    <row r="235" ht="14.1" customHeight="1" x14ac:dyDescent="0.15"/>
    <row r="236" ht="14.1" customHeight="1" x14ac:dyDescent="0.15"/>
    <row r="237" ht="14.1" customHeight="1" x14ac:dyDescent="0.15"/>
    <row r="238" ht="14.1" customHeight="1" x14ac:dyDescent="0.15"/>
    <row r="239" ht="14.1" customHeight="1" x14ac:dyDescent="0.15"/>
    <row r="240" ht="14.1" customHeight="1" x14ac:dyDescent="0.15"/>
    <row r="241" ht="14.1" customHeight="1" x14ac:dyDescent="0.15"/>
    <row r="242" ht="14.1" customHeight="1" x14ac:dyDescent="0.15"/>
    <row r="243" ht="14.1" customHeight="1" x14ac:dyDescent="0.15"/>
    <row r="244" ht="14.1" customHeight="1" x14ac:dyDescent="0.15"/>
    <row r="245" ht="14.1" customHeight="1" x14ac:dyDescent="0.15"/>
    <row r="246" ht="14.1" customHeight="1" x14ac:dyDescent="0.15"/>
    <row r="247" ht="14.1" customHeight="1" x14ac:dyDescent="0.15"/>
    <row r="248" ht="14.1" customHeight="1" x14ac:dyDescent="0.15"/>
    <row r="249" ht="14.1" customHeight="1" x14ac:dyDescent="0.15"/>
    <row r="250" ht="14.1" customHeight="1" x14ac:dyDescent="0.15"/>
    <row r="251" ht="14.1" customHeight="1" x14ac:dyDescent="0.15"/>
    <row r="252" ht="14.1" customHeight="1" x14ac:dyDescent="0.15"/>
    <row r="253" ht="14.1" customHeight="1" x14ac:dyDescent="0.15"/>
    <row r="254" ht="14.1" customHeight="1" x14ac:dyDescent="0.15"/>
    <row r="255" ht="14.1" customHeight="1" x14ac:dyDescent="0.15"/>
    <row r="256" ht="14.1" customHeight="1" x14ac:dyDescent="0.15"/>
    <row r="257" ht="14.1" customHeight="1" x14ac:dyDescent="0.15"/>
    <row r="258" ht="14.1" customHeight="1" x14ac:dyDescent="0.15"/>
    <row r="259" ht="14.1" customHeight="1" x14ac:dyDescent="0.15"/>
    <row r="260" ht="14.1" customHeight="1" x14ac:dyDescent="0.15"/>
    <row r="261" ht="14.1" customHeight="1" x14ac:dyDescent="0.15"/>
    <row r="262" ht="14.1" customHeight="1" x14ac:dyDescent="0.15"/>
    <row r="263" ht="14.1" customHeight="1" x14ac:dyDescent="0.15"/>
    <row r="264" ht="14.1" customHeight="1" x14ac:dyDescent="0.15"/>
    <row r="265" ht="14.1" customHeight="1" x14ac:dyDescent="0.15"/>
    <row r="266" ht="14.1" customHeight="1" x14ac:dyDescent="0.15"/>
    <row r="267" ht="14.1" customHeight="1" x14ac:dyDescent="0.15"/>
    <row r="268" ht="14.1" customHeight="1" x14ac:dyDescent="0.15"/>
    <row r="269" ht="14.1" customHeight="1" x14ac:dyDescent="0.15"/>
    <row r="270" ht="14.1" customHeight="1" x14ac:dyDescent="0.15"/>
    <row r="271" ht="14.1" customHeight="1" x14ac:dyDescent="0.15"/>
    <row r="272" ht="14.1" customHeight="1" x14ac:dyDescent="0.15"/>
    <row r="273" ht="14.1" customHeight="1" x14ac:dyDescent="0.15"/>
    <row r="274" ht="14.1" customHeight="1" x14ac:dyDescent="0.15"/>
    <row r="275" ht="14.1" customHeight="1" x14ac:dyDescent="0.15"/>
    <row r="276" ht="14.1" customHeight="1" x14ac:dyDescent="0.15"/>
    <row r="277" ht="14.1" customHeight="1" x14ac:dyDescent="0.15"/>
    <row r="278" ht="14.1" customHeight="1" x14ac:dyDescent="0.15"/>
    <row r="279" ht="14.1" customHeight="1" x14ac:dyDescent="0.15"/>
    <row r="280" ht="14.1" customHeight="1" x14ac:dyDescent="0.15"/>
    <row r="281" ht="14.1" customHeight="1" x14ac:dyDescent="0.15"/>
    <row r="282" ht="14.1" customHeight="1" x14ac:dyDescent="0.15"/>
    <row r="283" ht="14.1" customHeight="1" x14ac:dyDescent="0.15"/>
    <row r="284" ht="14.1" customHeight="1" x14ac:dyDescent="0.15"/>
    <row r="285" ht="14.1" customHeight="1" x14ac:dyDescent="0.15"/>
    <row r="286" ht="14.1" customHeight="1" x14ac:dyDescent="0.15"/>
    <row r="287" ht="14.1" customHeight="1" x14ac:dyDescent="0.15"/>
    <row r="288" ht="14.1" customHeight="1" x14ac:dyDescent="0.15"/>
    <row r="289" ht="14.1" customHeight="1" x14ac:dyDescent="0.15"/>
    <row r="290" ht="14.1" customHeight="1" x14ac:dyDescent="0.15"/>
    <row r="291" ht="14.1" customHeight="1" x14ac:dyDescent="0.15"/>
    <row r="292" ht="14.1" customHeight="1" x14ac:dyDescent="0.15"/>
    <row r="293" ht="14.1" customHeight="1" x14ac:dyDescent="0.15"/>
    <row r="294" ht="14.1" customHeight="1" x14ac:dyDescent="0.15"/>
    <row r="295" ht="14.1" customHeight="1" x14ac:dyDescent="0.15"/>
    <row r="296" ht="14.1" customHeight="1" x14ac:dyDescent="0.15"/>
    <row r="297" ht="14.1" customHeight="1" x14ac:dyDescent="0.15"/>
    <row r="298" ht="14.1" customHeight="1" x14ac:dyDescent="0.15"/>
    <row r="299" ht="14.1" customHeight="1" x14ac:dyDescent="0.15"/>
    <row r="300" ht="14.1" customHeight="1" x14ac:dyDescent="0.15"/>
    <row r="301" ht="14.1" customHeight="1" x14ac:dyDescent="0.15"/>
    <row r="302" ht="14.1" customHeight="1" x14ac:dyDescent="0.15"/>
    <row r="303" ht="14.1" customHeight="1" x14ac:dyDescent="0.15"/>
    <row r="304" ht="14.1" customHeight="1" x14ac:dyDescent="0.15"/>
    <row r="305" ht="14.1" customHeight="1" x14ac:dyDescent="0.15"/>
    <row r="306" ht="14.1" customHeight="1" x14ac:dyDescent="0.15"/>
    <row r="307" ht="14.1" customHeight="1" x14ac:dyDescent="0.15"/>
    <row r="308" ht="14.1" customHeight="1" x14ac:dyDescent="0.15"/>
    <row r="309" ht="14.1" customHeight="1" x14ac:dyDescent="0.15"/>
    <row r="310" ht="14.1" customHeight="1" x14ac:dyDescent="0.15"/>
    <row r="311" ht="14.1" customHeight="1" x14ac:dyDescent="0.15"/>
    <row r="312" ht="14.1" customHeight="1" x14ac:dyDescent="0.15"/>
    <row r="313" ht="14.1" customHeight="1" x14ac:dyDescent="0.15"/>
    <row r="314" ht="14.1" customHeight="1" x14ac:dyDescent="0.15"/>
    <row r="315" ht="14.1" customHeight="1" x14ac:dyDescent="0.15"/>
    <row r="316" ht="14.1" customHeight="1" x14ac:dyDescent="0.15"/>
    <row r="317" ht="14.1" customHeight="1" x14ac:dyDescent="0.15"/>
    <row r="318" ht="14.1" customHeight="1" x14ac:dyDescent="0.15"/>
    <row r="319" ht="14.1" customHeight="1" x14ac:dyDescent="0.15"/>
    <row r="320" ht="14.1" customHeight="1" x14ac:dyDescent="0.15"/>
    <row r="321" ht="14.1" customHeight="1" x14ac:dyDescent="0.15"/>
    <row r="322" ht="14.1" customHeight="1" x14ac:dyDescent="0.15"/>
    <row r="323" ht="14.1" customHeight="1" x14ac:dyDescent="0.15"/>
    <row r="324" ht="14.1" customHeight="1" x14ac:dyDescent="0.15"/>
    <row r="325" ht="14.1" customHeight="1" x14ac:dyDescent="0.15"/>
    <row r="326" ht="14.1" customHeight="1" x14ac:dyDescent="0.15"/>
    <row r="327" ht="14.1" customHeight="1" x14ac:dyDescent="0.15"/>
    <row r="328" ht="14.1" customHeight="1" x14ac:dyDescent="0.15"/>
    <row r="329" ht="14.1" customHeight="1" x14ac:dyDescent="0.15"/>
    <row r="330" ht="14.1" customHeight="1" x14ac:dyDescent="0.15"/>
    <row r="331" ht="14.1" customHeight="1" x14ac:dyDescent="0.15"/>
    <row r="332" ht="14.1" customHeight="1" x14ac:dyDescent="0.15"/>
    <row r="333" ht="14.1" customHeight="1" x14ac:dyDescent="0.15"/>
    <row r="334" ht="14.1" customHeight="1" x14ac:dyDescent="0.15"/>
    <row r="335" ht="14.1" customHeight="1" x14ac:dyDescent="0.15"/>
    <row r="336" ht="14.1" customHeight="1" x14ac:dyDescent="0.15"/>
    <row r="337" ht="14.1" customHeight="1" x14ac:dyDescent="0.15"/>
    <row r="338" ht="14.1" customHeight="1" x14ac:dyDescent="0.15"/>
    <row r="339" ht="14.1" customHeight="1" x14ac:dyDescent="0.15"/>
    <row r="340" ht="14.1" customHeight="1" x14ac:dyDescent="0.15"/>
    <row r="341" ht="14.1" customHeight="1" x14ac:dyDescent="0.15"/>
    <row r="342" ht="14.1" customHeight="1" x14ac:dyDescent="0.15"/>
    <row r="343" ht="14.1" customHeight="1" x14ac:dyDescent="0.15"/>
    <row r="344" ht="14.1" customHeight="1" x14ac:dyDescent="0.15"/>
    <row r="345" ht="14.1" customHeight="1" x14ac:dyDescent="0.15"/>
    <row r="346" ht="14.1" customHeight="1" x14ac:dyDescent="0.15"/>
    <row r="347" ht="14.1" customHeight="1" x14ac:dyDescent="0.15"/>
    <row r="348" ht="14.1" customHeight="1" x14ac:dyDescent="0.15"/>
    <row r="349" ht="14.1" customHeight="1" x14ac:dyDescent="0.15"/>
    <row r="350" ht="14.1" customHeight="1" x14ac:dyDescent="0.15"/>
    <row r="351" ht="14.1" customHeight="1" x14ac:dyDescent="0.15"/>
    <row r="352" ht="14.1" customHeight="1" x14ac:dyDescent="0.15"/>
    <row r="353" ht="14.1" customHeight="1" x14ac:dyDescent="0.15"/>
    <row r="354" ht="14.1" customHeight="1" x14ac:dyDescent="0.15"/>
    <row r="355" ht="14.1" customHeight="1" x14ac:dyDescent="0.15"/>
    <row r="356" ht="14.1" customHeight="1" x14ac:dyDescent="0.15"/>
    <row r="357" ht="14.1" customHeight="1" x14ac:dyDescent="0.15"/>
    <row r="358" ht="14.1" customHeight="1" x14ac:dyDescent="0.15"/>
    <row r="359" ht="14.1" customHeight="1" x14ac:dyDescent="0.15"/>
    <row r="360" ht="14.1" customHeight="1" x14ac:dyDescent="0.15"/>
    <row r="361" ht="14.1" customHeight="1" x14ac:dyDescent="0.15"/>
    <row r="362" ht="14.1" customHeight="1" x14ac:dyDescent="0.15"/>
    <row r="363" ht="14.1" customHeight="1" x14ac:dyDescent="0.15"/>
    <row r="364" ht="14.1" customHeight="1" x14ac:dyDescent="0.15"/>
    <row r="365" ht="14.1" customHeight="1" x14ac:dyDescent="0.15"/>
    <row r="366" ht="14.1" customHeight="1" x14ac:dyDescent="0.15"/>
    <row r="367" ht="14.1" customHeight="1" x14ac:dyDescent="0.15"/>
    <row r="368" ht="14.1" customHeight="1" x14ac:dyDescent="0.15"/>
    <row r="369" ht="14.1" customHeight="1" x14ac:dyDescent="0.15"/>
    <row r="370" ht="14.1" customHeight="1" x14ac:dyDescent="0.15"/>
    <row r="371" ht="14.1" customHeight="1" x14ac:dyDescent="0.15"/>
    <row r="372" ht="14.1" customHeight="1" x14ac:dyDescent="0.15"/>
    <row r="373" ht="14.1" customHeight="1" x14ac:dyDescent="0.15"/>
    <row r="374" ht="14.1" customHeight="1" x14ac:dyDescent="0.15"/>
    <row r="375" ht="14.1" customHeight="1" x14ac:dyDescent="0.15"/>
    <row r="376" ht="14.1" customHeight="1" x14ac:dyDescent="0.15"/>
    <row r="377" ht="14.1" customHeight="1" x14ac:dyDescent="0.15"/>
    <row r="378" ht="14.1" customHeight="1" x14ac:dyDescent="0.15"/>
    <row r="379" ht="14.1" customHeight="1" x14ac:dyDescent="0.15"/>
    <row r="380" ht="14.1" customHeight="1" x14ac:dyDescent="0.15"/>
    <row r="381" ht="14.1" customHeight="1" x14ac:dyDescent="0.15"/>
    <row r="382" ht="14.1" customHeight="1" x14ac:dyDescent="0.15"/>
    <row r="383" ht="14.1" customHeight="1" x14ac:dyDescent="0.15"/>
    <row r="384" ht="14.1" customHeight="1" x14ac:dyDescent="0.15"/>
    <row r="385" ht="14.1" customHeight="1" x14ac:dyDescent="0.15"/>
    <row r="386" ht="14.1" customHeight="1" x14ac:dyDescent="0.15"/>
    <row r="387" ht="14.1" customHeight="1" x14ac:dyDescent="0.15"/>
    <row r="388" ht="14.1" customHeight="1" x14ac:dyDescent="0.15"/>
    <row r="389" ht="14.1" customHeight="1" x14ac:dyDescent="0.15"/>
    <row r="390" ht="14.1" customHeight="1" x14ac:dyDescent="0.15"/>
    <row r="391" ht="14.1" customHeight="1" x14ac:dyDescent="0.15"/>
    <row r="392" ht="14.1" customHeight="1" x14ac:dyDescent="0.15"/>
    <row r="393" ht="14.1" customHeight="1" x14ac:dyDescent="0.15"/>
    <row r="394" ht="14.1" customHeight="1" x14ac:dyDescent="0.15"/>
    <row r="395" ht="14.1" customHeight="1" x14ac:dyDescent="0.15"/>
    <row r="396" ht="14.1" customHeight="1" x14ac:dyDescent="0.15"/>
    <row r="397" ht="14.1" customHeight="1" x14ac:dyDescent="0.15"/>
    <row r="398" ht="14.1" customHeight="1" x14ac:dyDescent="0.15"/>
    <row r="399" ht="14.1" customHeight="1" x14ac:dyDescent="0.15"/>
    <row r="400" ht="14.1" customHeight="1" x14ac:dyDescent="0.15"/>
    <row r="401" ht="14.1" customHeight="1" x14ac:dyDescent="0.15"/>
    <row r="402" ht="14.1" customHeight="1" x14ac:dyDescent="0.15"/>
    <row r="403" ht="14.1" customHeight="1" x14ac:dyDescent="0.15"/>
    <row r="404" ht="14.1" customHeight="1" x14ac:dyDescent="0.15"/>
    <row r="405" ht="14.1" customHeight="1" x14ac:dyDescent="0.15"/>
    <row r="406" ht="14.1" customHeight="1" x14ac:dyDescent="0.15"/>
    <row r="407" ht="14.1" customHeight="1" x14ac:dyDescent="0.15"/>
    <row r="408" ht="14.1" customHeight="1" x14ac:dyDescent="0.15"/>
    <row r="409" ht="14.1" customHeight="1" x14ac:dyDescent="0.15"/>
    <row r="410" ht="14.1" customHeight="1" x14ac:dyDescent="0.15"/>
    <row r="411" ht="14.1" customHeight="1" x14ac:dyDescent="0.15"/>
    <row r="412" ht="14.1" customHeight="1" x14ac:dyDescent="0.15"/>
    <row r="413" ht="14.1" customHeight="1" x14ac:dyDescent="0.15"/>
    <row r="414" ht="14.1" customHeight="1" x14ac:dyDescent="0.15"/>
    <row r="415" ht="14.1" customHeight="1" x14ac:dyDescent="0.15"/>
    <row r="416" ht="14.1" customHeight="1" x14ac:dyDescent="0.15"/>
    <row r="417" ht="14.1" customHeight="1" x14ac:dyDescent="0.15"/>
    <row r="418" ht="14.1" customHeight="1" x14ac:dyDescent="0.15"/>
    <row r="419" ht="14.1" customHeight="1" x14ac:dyDescent="0.15"/>
    <row r="420" ht="14.1" customHeight="1" x14ac:dyDescent="0.15"/>
    <row r="421" ht="14.1" customHeight="1" x14ac:dyDescent="0.15"/>
    <row r="422" ht="14.1" customHeight="1" x14ac:dyDescent="0.15"/>
    <row r="423" ht="14.1" customHeight="1" x14ac:dyDescent="0.15"/>
    <row r="424" ht="14.1" customHeight="1" x14ac:dyDescent="0.15"/>
    <row r="425" ht="14.1" customHeight="1" x14ac:dyDescent="0.15"/>
    <row r="426" ht="14.1" customHeight="1" x14ac:dyDescent="0.15"/>
    <row r="427" ht="14.1" customHeight="1" x14ac:dyDescent="0.15"/>
    <row r="428" ht="14.1" customHeight="1" x14ac:dyDescent="0.15"/>
    <row r="429" ht="14.1" customHeight="1" x14ac:dyDescent="0.15"/>
    <row r="430" ht="14.1" customHeight="1" x14ac:dyDescent="0.15"/>
    <row r="431" ht="14.1" customHeight="1" x14ac:dyDescent="0.15"/>
    <row r="432" ht="14.1" customHeight="1" x14ac:dyDescent="0.15"/>
    <row r="433" ht="14.1" customHeight="1" x14ac:dyDescent="0.15"/>
    <row r="434" ht="14.1" customHeight="1" x14ac:dyDescent="0.15"/>
    <row r="435" ht="14.1" customHeight="1" x14ac:dyDescent="0.15"/>
    <row r="436" ht="14.1" customHeight="1" x14ac:dyDescent="0.15"/>
    <row r="437" ht="14.1" customHeight="1" x14ac:dyDescent="0.15"/>
    <row r="438" ht="14.1" customHeight="1" x14ac:dyDescent="0.15"/>
    <row r="439" ht="14.1" customHeight="1" x14ac:dyDescent="0.15"/>
    <row r="440" ht="14.1" customHeight="1" x14ac:dyDescent="0.15"/>
    <row r="441" ht="14.1" customHeight="1" x14ac:dyDescent="0.15"/>
    <row r="442" ht="14.1" customHeight="1" x14ac:dyDescent="0.15"/>
    <row r="443" ht="14.1" customHeight="1" x14ac:dyDescent="0.15"/>
    <row r="444" ht="14.1" customHeight="1" x14ac:dyDescent="0.15"/>
    <row r="445" ht="14.1" customHeight="1" x14ac:dyDescent="0.15"/>
    <row r="446" ht="14.1" customHeight="1" x14ac:dyDescent="0.15"/>
    <row r="447" ht="14.1" customHeight="1" x14ac:dyDescent="0.15"/>
    <row r="448" ht="14.1" customHeight="1" x14ac:dyDescent="0.15"/>
    <row r="449" ht="14.1" customHeight="1" x14ac:dyDescent="0.15"/>
    <row r="450" ht="14.1" customHeight="1" x14ac:dyDescent="0.15"/>
    <row r="451" ht="14.1" customHeight="1" x14ac:dyDescent="0.15"/>
    <row r="452" ht="14.1" customHeight="1" x14ac:dyDescent="0.15"/>
    <row r="453" ht="14.1" customHeight="1" x14ac:dyDescent="0.15"/>
    <row r="454" ht="14.1" customHeight="1" x14ac:dyDescent="0.15"/>
    <row r="455" ht="14.1" customHeight="1" x14ac:dyDescent="0.15"/>
    <row r="456" ht="14.1" customHeight="1" x14ac:dyDescent="0.15"/>
    <row r="457" ht="14.1" customHeight="1" x14ac:dyDescent="0.15"/>
    <row r="458" ht="14.1" customHeight="1" x14ac:dyDescent="0.15"/>
    <row r="459" ht="14.1" customHeight="1" x14ac:dyDescent="0.15"/>
    <row r="460" ht="14.1" customHeight="1" x14ac:dyDescent="0.15"/>
    <row r="461" ht="14.1" customHeight="1" x14ac:dyDescent="0.15"/>
    <row r="462" ht="14.1" customHeight="1" x14ac:dyDescent="0.15"/>
    <row r="463" ht="14.1" customHeight="1" x14ac:dyDescent="0.15"/>
    <row r="464" ht="14.1" customHeight="1" x14ac:dyDescent="0.15"/>
    <row r="465" ht="14.1" customHeight="1" x14ac:dyDescent="0.15"/>
    <row r="466" ht="14.1" customHeight="1" x14ac:dyDescent="0.15"/>
    <row r="467" ht="14.1" customHeight="1" x14ac:dyDescent="0.15"/>
    <row r="468" ht="14.1" customHeight="1" x14ac:dyDescent="0.15"/>
    <row r="469" ht="14.1" customHeight="1" x14ac:dyDescent="0.15"/>
  </sheetData>
  <sheetProtection sheet="1" objects="1" scenarios="1" selectLockedCells="1"/>
  <mergeCells count="78">
    <mergeCell ref="C1:AH1"/>
    <mergeCell ref="E6:G7"/>
    <mergeCell ref="H6:AE6"/>
    <mergeCell ref="H7:K7"/>
    <mergeCell ref="L7:AB7"/>
    <mergeCell ref="C6:D7"/>
    <mergeCell ref="AC7:AE7"/>
    <mergeCell ref="AC20:AE20"/>
    <mergeCell ref="H8:K11"/>
    <mergeCell ref="AF6:AH7"/>
    <mergeCell ref="H21:K23"/>
    <mergeCell ref="H12:K14"/>
    <mergeCell ref="H19:AE19"/>
    <mergeCell ref="AF19:AH20"/>
    <mergeCell ref="AD8:AE8"/>
    <mergeCell ref="H20:K20"/>
    <mergeCell ref="L20:AB20"/>
    <mergeCell ref="AD9:AE9"/>
    <mergeCell ref="AD13:AE13"/>
    <mergeCell ref="O13:Q13"/>
    <mergeCell ref="O14:Q14"/>
    <mergeCell ref="AF23:AH23"/>
    <mergeCell ref="AF10:AH10"/>
    <mergeCell ref="C21:D23"/>
    <mergeCell ref="O9:Q9"/>
    <mergeCell ref="O11:Q11"/>
    <mergeCell ref="C24:D29"/>
    <mergeCell ref="C19:D20"/>
    <mergeCell ref="E19:G20"/>
    <mergeCell ref="C8:D14"/>
    <mergeCell ref="C35:G39"/>
    <mergeCell ref="H35:AH35"/>
    <mergeCell ref="H36:AH36"/>
    <mergeCell ref="H37:AH37"/>
    <mergeCell ref="H38:AH38"/>
    <mergeCell ref="H39:AH39"/>
    <mergeCell ref="BD1:CI1"/>
    <mergeCell ref="BD6:BE7"/>
    <mergeCell ref="BF6:BH7"/>
    <mergeCell ref="BI6:CF6"/>
    <mergeCell ref="CG6:CI7"/>
    <mergeCell ref="BI7:BL7"/>
    <mergeCell ref="BM7:CC7"/>
    <mergeCell ref="CD7:CF7"/>
    <mergeCell ref="CG19:CI20"/>
    <mergeCell ref="BI20:BL20"/>
    <mergeCell ref="BM20:CC20"/>
    <mergeCell ref="CD20:CF20"/>
    <mergeCell ref="CE8:CF8"/>
    <mergeCell ref="CG8:CI14"/>
    <mergeCell ref="BP9:BR9"/>
    <mergeCell ref="CE9:CF9"/>
    <mergeCell ref="BP11:BR11"/>
    <mergeCell ref="BI12:BL14"/>
    <mergeCell ref="BP13:BR13"/>
    <mergeCell ref="BP14:BR14"/>
    <mergeCell ref="CE14:CF14"/>
    <mergeCell ref="BD8:BE14"/>
    <mergeCell ref="BI8:BL11"/>
    <mergeCell ref="BD21:BE23"/>
    <mergeCell ref="BI21:BL23"/>
    <mergeCell ref="BR21:BT21"/>
    <mergeCell ref="BD19:BE20"/>
    <mergeCell ref="BF19:BH20"/>
    <mergeCell ref="BI19:CF19"/>
    <mergeCell ref="BD35:BH39"/>
    <mergeCell ref="BI35:CI35"/>
    <mergeCell ref="BI36:CI36"/>
    <mergeCell ref="BI37:CI37"/>
    <mergeCell ref="BI38:CI38"/>
    <mergeCell ref="BI39:CI39"/>
    <mergeCell ref="H34:AH34"/>
    <mergeCell ref="CG21:CI29"/>
    <mergeCell ref="BD24:BE29"/>
    <mergeCell ref="BQ26:BU26"/>
    <mergeCell ref="BQ28:BU28"/>
    <mergeCell ref="BR29:BU29"/>
    <mergeCell ref="BI34:CI34"/>
  </mergeCells>
  <phoneticPr fontId="1"/>
  <pageMargins left="0.70866141732283472" right="0.70866141732283472" top="0.74803149606299213" bottom="0.7480314960629921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5123" r:id="rId4" name="Check Box 3">
              <controlPr defaultSize="0" print="0" autoFill="0" autoLine="0" autoPict="0">
                <anchor moveWithCells="1">
                  <from>
                    <xdr:col>28</xdr:col>
                    <xdr:colOff>0</xdr:colOff>
                    <xdr:row>6</xdr:row>
                    <xdr:rowOff>180975</xdr:rowOff>
                  </from>
                  <to>
                    <xdr:col>29</xdr:col>
                    <xdr:colOff>85725</xdr:colOff>
                    <xdr:row>7</xdr:row>
                    <xdr:rowOff>200025</xdr:rowOff>
                  </to>
                </anchor>
              </controlPr>
            </control>
          </mc:Choice>
        </mc:AlternateContent>
        <mc:AlternateContent xmlns:mc="http://schemas.openxmlformats.org/markup-compatibility/2006">
          <mc:Choice Requires="x14">
            <control shapeId="5124" r:id="rId5" name="Check Box 4">
              <controlPr defaultSize="0" print="0" autoFill="0" autoLine="0" autoPict="0">
                <anchor moveWithCells="1">
                  <from>
                    <xdr:col>28</xdr:col>
                    <xdr:colOff>0</xdr:colOff>
                    <xdr:row>8</xdr:row>
                    <xdr:rowOff>0</xdr:rowOff>
                  </from>
                  <to>
                    <xdr:col>29</xdr:col>
                    <xdr:colOff>85725</xdr:colOff>
                    <xdr:row>9</xdr:row>
                    <xdr:rowOff>0</xdr:rowOff>
                  </to>
                </anchor>
              </controlPr>
            </control>
          </mc:Choice>
        </mc:AlternateContent>
        <mc:AlternateContent xmlns:mc="http://schemas.openxmlformats.org/markup-compatibility/2006">
          <mc:Choice Requires="x14">
            <control shapeId="5125" r:id="rId6" name="Check Box 5">
              <controlPr defaultSize="0" print="0" autoFill="0" autoLine="0" autoPict="0">
                <anchor moveWithCells="1">
                  <from>
                    <xdr:col>28</xdr:col>
                    <xdr:colOff>0</xdr:colOff>
                    <xdr:row>9</xdr:row>
                    <xdr:rowOff>0</xdr:rowOff>
                  </from>
                  <to>
                    <xdr:col>29</xdr:col>
                    <xdr:colOff>85725</xdr:colOff>
                    <xdr:row>10</xdr:row>
                    <xdr:rowOff>0</xdr:rowOff>
                  </to>
                </anchor>
              </controlPr>
            </control>
          </mc:Choice>
        </mc:AlternateContent>
        <mc:AlternateContent xmlns:mc="http://schemas.openxmlformats.org/markup-compatibility/2006">
          <mc:Choice Requires="x14">
            <control shapeId="5126" r:id="rId7" name="Check Box 6">
              <controlPr defaultSize="0" print="0" autoFill="0" autoLine="0" autoPict="0">
                <anchor moveWithCells="1">
                  <from>
                    <xdr:col>28</xdr:col>
                    <xdr:colOff>0</xdr:colOff>
                    <xdr:row>10</xdr:row>
                    <xdr:rowOff>0</xdr:rowOff>
                  </from>
                  <to>
                    <xdr:col>29</xdr:col>
                    <xdr:colOff>85725</xdr:colOff>
                    <xdr:row>11</xdr:row>
                    <xdr:rowOff>0</xdr:rowOff>
                  </to>
                </anchor>
              </controlPr>
            </control>
          </mc:Choice>
        </mc:AlternateContent>
        <mc:AlternateContent xmlns:mc="http://schemas.openxmlformats.org/markup-compatibility/2006">
          <mc:Choice Requires="x14">
            <control shapeId="5127" r:id="rId8" name="Check Box 7">
              <controlPr defaultSize="0" print="0" autoFill="0" autoLine="0" autoPict="0">
                <anchor moveWithCells="1">
                  <from>
                    <xdr:col>28</xdr:col>
                    <xdr:colOff>0</xdr:colOff>
                    <xdr:row>11</xdr:row>
                    <xdr:rowOff>0</xdr:rowOff>
                  </from>
                  <to>
                    <xdr:col>29</xdr:col>
                    <xdr:colOff>85725</xdr:colOff>
                    <xdr:row>12</xdr:row>
                    <xdr:rowOff>0</xdr:rowOff>
                  </to>
                </anchor>
              </controlPr>
            </control>
          </mc:Choice>
        </mc:AlternateContent>
        <mc:AlternateContent xmlns:mc="http://schemas.openxmlformats.org/markup-compatibility/2006">
          <mc:Choice Requires="x14">
            <control shapeId="5128" r:id="rId9" name="Check Box 8">
              <controlPr defaultSize="0" print="0" autoFill="0" autoLine="0" autoPict="0">
                <anchor moveWithCells="1">
                  <from>
                    <xdr:col>28</xdr:col>
                    <xdr:colOff>0</xdr:colOff>
                    <xdr:row>12</xdr:row>
                    <xdr:rowOff>0</xdr:rowOff>
                  </from>
                  <to>
                    <xdr:col>29</xdr:col>
                    <xdr:colOff>85725</xdr:colOff>
                    <xdr:row>13</xdr:row>
                    <xdr:rowOff>0</xdr:rowOff>
                  </to>
                </anchor>
              </controlPr>
            </control>
          </mc:Choice>
        </mc:AlternateContent>
        <mc:AlternateContent xmlns:mc="http://schemas.openxmlformats.org/markup-compatibility/2006">
          <mc:Choice Requires="x14">
            <control shapeId="5129" r:id="rId10" name="Check Box 9">
              <controlPr defaultSize="0" print="0" autoFill="0" autoLine="0" autoPict="0">
                <anchor moveWithCells="1">
                  <from>
                    <xdr:col>11</xdr:col>
                    <xdr:colOff>0</xdr:colOff>
                    <xdr:row>22</xdr:row>
                    <xdr:rowOff>190500</xdr:rowOff>
                  </from>
                  <to>
                    <xdr:col>12</xdr:col>
                    <xdr:colOff>85725</xdr:colOff>
                    <xdr:row>24</xdr:row>
                    <xdr:rowOff>0</xdr:rowOff>
                  </to>
                </anchor>
              </controlPr>
            </control>
          </mc:Choice>
        </mc:AlternateContent>
        <mc:AlternateContent xmlns:mc="http://schemas.openxmlformats.org/markup-compatibility/2006">
          <mc:Choice Requires="x14">
            <control shapeId="5130" r:id="rId11" name="Check Box 10">
              <controlPr defaultSize="0" print="0" autoFill="0" autoLine="0" autoPict="0">
                <anchor moveWithCells="1">
                  <from>
                    <xdr:col>28</xdr:col>
                    <xdr:colOff>0</xdr:colOff>
                    <xdr:row>20</xdr:row>
                    <xdr:rowOff>0</xdr:rowOff>
                  </from>
                  <to>
                    <xdr:col>29</xdr:col>
                    <xdr:colOff>85725</xdr:colOff>
                    <xdr:row>21</xdr:row>
                    <xdr:rowOff>9525</xdr:rowOff>
                  </to>
                </anchor>
              </controlPr>
            </control>
          </mc:Choice>
        </mc:AlternateContent>
        <mc:AlternateContent xmlns:mc="http://schemas.openxmlformats.org/markup-compatibility/2006">
          <mc:Choice Requires="x14">
            <control shapeId="5131" r:id="rId12" name="Check Box 11">
              <controlPr defaultSize="0" print="0" autoFill="0" autoLine="0" autoPict="0">
                <anchor moveWithCells="1">
                  <from>
                    <xdr:col>28</xdr:col>
                    <xdr:colOff>0</xdr:colOff>
                    <xdr:row>21</xdr:row>
                    <xdr:rowOff>0</xdr:rowOff>
                  </from>
                  <to>
                    <xdr:col>29</xdr:col>
                    <xdr:colOff>85725</xdr:colOff>
                    <xdr:row>22</xdr:row>
                    <xdr:rowOff>9525</xdr:rowOff>
                  </to>
                </anchor>
              </controlPr>
            </control>
          </mc:Choice>
        </mc:AlternateContent>
        <mc:AlternateContent xmlns:mc="http://schemas.openxmlformats.org/markup-compatibility/2006">
          <mc:Choice Requires="x14">
            <control shapeId="5132" r:id="rId13" name="Check Box 12">
              <controlPr defaultSize="0" print="0" autoFill="0" autoLine="0" autoPict="0">
                <anchor moveWithCells="1">
                  <from>
                    <xdr:col>28</xdr:col>
                    <xdr:colOff>0</xdr:colOff>
                    <xdr:row>22</xdr:row>
                    <xdr:rowOff>0</xdr:rowOff>
                  </from>
                  <to>
                    <xdr:col>29</xdr:col>
                    <xdr:colOff>85725</xdr:colOff>
                    <xdr:row>23</xdr:row>
                    <xdr:rowOff>9525</xdr:rowOff>
                  </to>
                </anchor>
              </controlPr>
            </control>
          </mc:Choice>
        </mc:AlternateContent>
        <mc:AlternateContent xmlns:mc="http://schemas.openxmlformats.org/markup-compatibility/2006">
          <mc:Choice Requires="x14">
            <control shapeId="5133" r:id="rId14" name="Check Box 13">
              <controlPr defaultSize="0" print="0" autoFill="0" autoLine="0" autoPict="0">
                <anchor moveWithCells="1">
                  <from>
                    <xdr:col>28</xdr:col>
                    <xdr:colOff>0</xdr:colOff>
                    <xdr:row>23</xdr:row>
                    <xdr:rowOff>0</xdr:rowOff>
                  </from>
                  <to>
                    <xdr:col>29</xdr:col>
                    <xdr:colOff>85725</xdr:colOff>
                    <xdr:row>24</xdr:row>
                    <xdr:rowOff>9525</xdr:rowOff>
                  </to>
                </anchor>
              </controlPr>
            </control>
          </mc:Choice>
        </mc:AlternateContent>
        <mc:AlternateContent xmlns:mc="http://schemas.openxmlformats.org/markup-compatibility/2006">
          <mc:Choice Requires="x14">
            <control shapeId="5134" r:id="rId15" name="Check Box 14">
              <controlPr defaultSize="0" print="0" autoFill="0" autoLine="0" autoPict="0">
                <anchor moveWithCells="1">
                  <from>
                    <xdr:col>28</xdr:col>
                    <xdr:colOff>0</xdr:colOff>
                    <xdr:row>24</xdr:row>
                    <xdr:rowOff>0</xdr:rowOff>
                  </from>
                  <to>
                    <xdr:col>29</xdr:col>
                    <xdr:colOff>85725</xdr:colOff>
                    <xdr:row>25</xdr:row>
                    <xdr:rowOff>9525</xdr:rowOff>
                  </to>
                </anchor>
              </controlPr>
            </control>
          </mc:Choice>
        </mc:AlternateContent>
        <mc:AlternateContent xmlns:mc="http://schemas.openxmlformats.org/markup-compatibility/2006">
          <mc:Choice Requires="x14">
            <control shapeId="5135" r:id="rId16" name="Check Box 15">
              <controlPr defaultSize="0" print="0" autoFill="0" autoLine="0" autoPict="0">
                <anchor moveWithCells="1">
                  <from>
                    <xdr:col>28</xdr:col>
                    <xdr:colOff>0</xdr:colOff>
                    <xdr:row>25</xdr:row>
                    <xdr:rowOff>0</xdr:rowOff>
                  </from>
                  <to>
                    <xdr:col>29</xdr:col>
                    <xdr:colOff>85725</xdr:colOff>
                    <xdr:row>26</xdr:row>
                    <xdr:rowOff>9525</xdr:rowOff>
                  </to>
                </anchor>
              </controlPr>
            </control>
          </mc:Choice>
        </mc:AlternateContent>
        <mc:AlternateContent xmlns:mc="http://schemas.openxmlformats.org/markup-compatibility/2006">
          <mc:Choice Requires="x14">
            <control shapeId="5136" r:id="rId17" name="Check Box 16">
              <controlPr defaultSize="0" print="0" autoFill="0" autoLine="0" autoPict="0">
                <anchor moveWithCells="1">
                  <from>
                    <xdr:col>28</xdr:col>
                    <xdr:colOff>0</xdr:colOff>
                    <xdr:row>26</xdr:row>
                    <xdr:rowOff>0</xdr:rowOff>
                  </from>
                  <to>
                    <xdr:col>29</xdr:col>
                    <xdr:colOff>85725</xdr:colOff>
                    <xdr:row>27</xdr:row>
                    <xdr:rowOff>9525</xdr:rowOff>
                  </to>
                </anchor>
              </controlPr>
            </control>
          </mc:Choice>
        </mc:AlternateContent>
        <mc:AlternateContent xmlns:mc="http://schemas.openxmlformats.org/markup-compatibility/2006">
          <mc:Choice Requires="x14">
            <control shapeId="5137" r:id="rId18" name="Check Box 17">
              <controlPr defaultSize="0" print="0" autoFill="0" autoLine="0" autoPict="0">
                <anchor moveWithCells="1">
                  <from>
                    <xdr:col>11</xdr:col>
                    <xdr:colOff>9525</xdr:colOff>
                    <xdr:row>19</xdr:row>
                    <xdr:rowOff>190500</xdr:rowOff>
                  </from>
                  <to>
                    <xdr:col>12</xdr:col>
                    <xdr:colOff>95250</xdr:colOff>
                    <xdr:row>21</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【第一面】</vt:lpstr>
      <vt:lpstr>【第二面】</vt:lpstr>
      <vt:lpstr>【第三面】</vt:lpstr>
      <vt:lpstr>【第四面】</vt:lpstr>
      <vt:lpstr>【第五面】</vt:lpstr>
      <vt:lpstr>【第一面】!Print_Area</vt:lpstr>
      <vt:lpstr>【第五面】!Print_Area</vt:lpstr>
      <vt:lpstr>【第三面】!Print_Area</vt:lpstr>
      <vt:lpstr>【第四面】!Print_Area</vt:lpstr>
      <vt:lpstr>【第二面】!Print_Area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熊谷信樹</dc:creator>
  <cp:lastModifiedBy>信樹 熊谷</cp:lastModifiedBy>
  <cp:lastPrinted>2024-03-12T06:10:24Z</cp:lastPrinted>
  <dcterms:created xsi:type="dcterms:W3CDTF">2000-09-11T08:55:57Z</dcterms:created>
  <dcterms:modified xsi:type="dcterms:W3CDTF">2025-10-06T03:44:43Z</dcterms:modified>
</cp:coreProperties>
</file>