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OneDrive\デスクトップ\"/>
    </mc:Choice>
  </mc:AlternateContent>
  <xr:revisionPtr revIDLastSave="0" documentId="13_ncr:1_{98584577-F4CA-4B59-8BB3-B21B2A65B9B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R14" i="1" l="1"/>
  <c r="Q14" i="1"/>
  <c r="P14" i="1"/>
  <c r="O14" i="1"/>
  <c r="N14" i="1"/>
  <c r="J14" i="1"/>
  <c r="J37" i="1"/>
  <c r="J36" i="1"/>
  <c r="J35" i="1"/>
  <c r="J34" i="1"/>
  <c r="J33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38" i="1"/>
  <c r="Q38" i="1"/>
  <c r="P38" i="1"/>
  <c r="O38" i="1"/>
  <c r="N38" i="1"/>
  <c r="R37" i="1"/>
  <c r="Q37" i="1"/>
  <c r="P37" i="1"/>
  <c r="O37" i="1"/>
  <c r="N37" i="1"/>
  <c r="R33" i="1"/>
  <c r="Q33" i="1"/>
  <c r="P33" i="1"/>
  <c r="O33" i="1"/>
  <c r="N33" i="1"/>
  <c r="R32" i="1"/>
  <c r="Q32" i="1"/>
  <c r="P32" i="1"/>
  <c r="O32" i="1"/>
  <c r="N32" i="1"/>
  <c r="R31" i="1"/>
  <c r="Q31" i="1"/>
  <c r="P31" i="1"/>
  <c r="O31" i="1"/>
  <c r="N31" i="1"/>
  <c r="R30" i="1"/>
  <c r="Q30" i="1"/>
  <c r="P30" i="1"/>
  <c r="O30" i="1"/>
  <c r="N30" i="1"/>
  <c r="R29" i="1"/>
  <c r="Q29" i="1"/>
  <c r="P29" i="1"/>
  <c r="O29" i="1"/>
  <c r="N29" i="1"/>
  <c r="R28" i="1"/>
  <c r="Q28" i="1"/>
  <c r="P28" i="1"/>
  <c r="O28" i="1"/>
  <c r="N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R22" i="1"/>
  <c r="Q22" i="1"/>
  <c r="O22" i="1"/>
  <c r="N22" i="1"/>
  <c r="R21" i="1"/>
  <c r="Q21" i="1"/>
  <c r="P21" i="1"/>
  <c r="N21" i="1"/>
  <c r="R20" i="1"/>
  <c r="Q20" i="1"/>
  <c r="P20" i="1"/>
  <c r="R19" i="1"/>
  <c r="Q19" i="1"/>
  <c r="O19" i="1"/>
  <c r="N19" i="1"/>
  <c r="R18" i="1"/>
  <c r="Q18" i="1"/>
  <c r="O18" i="1"/>
  <c r="N18" i="1"/>
  <c r="R17" i="1"/>
  <c r="P17" i="1"/>
  <c r="N17" i="1"/>
  <c r="R16" i="1"/>
  <c r="Q16" i="1"/>
  <c r="P16" i="1"/>
  <c r="O16" i="1"/>
  <c r="N16" i="1"/>
  <c r="R15" i="1"/>
  <c r="Q15" i="1"/>
  <c r="P15" i="1"/>
  <c r="O15" i="1"/>
  <c r="N15" i="1"/>
  <c r="R13" i="1"/>
  <c r="Q13" i="1"/>
  <c r="P13" i="1"/>
  <c r="O13" i="1"/>
  <c r="N13" i="1"/>
  <c r="R12" i="1"/>
  <c r="Q12" i="1"/>
  <c r="N12" i="1"/>
  <c r="R11" i="1"/>
  <c r="P11" i="1"/>
  <c r="N11" i="1"/>
  <c r="R10" i="1"/>
  <c r="Q10" i="1"/>
  <c r="P10" i="1"/>
  <c r="N10" i="1"/>
  <c r="R9" i="1"/>
  <c r="P9" i="1"/>
  <c r="O9" i="1"/>
  <c r="N9" i="1"/>
  <c r="R8" i="1"/>
  <c r="P8" i="1"/>
  <c r="O8" i="1"/>
  <c r="N8" i="1"/>
  <c r="R7" i="1"/>
  <c r="O7" i="1"/>
  <c r="N7" i="1"/>
  <c r="Q6" i="1"/>
  <c r="R6" i="1"/>
  <c r="O6" i="1"/>
  <c r="N6" i="1"/>
  <c r="J26" i="1"/>
  <c r="J25" i="1"/>
  <c r="J24" i="1"/>
  <c r="J23" i="1"/>
  <c r="O23" i="1" s="1"/>
  <c r="J38" i="1"/>
  <c r="J32" i="1"/>
  <c r="J31" i="1"/>
  <c r="J30" i="1"/>
  <c r="J29" i="1"/>
  <c r="J28" i="1"/>
  <c r="J27" i="1"/>
  <c r="J22" i="1"/>
  <c r="P22" i="1" s="1"/>
  <c r="J21" i="1"/>
  <c r="O21" i="1" s="1"/>
  <c r="J20" i="1"/>
  <c r="O20" i="1" s="1"/>
  <c r="J19" i="1"/>
  <c r="P19" i="1" s="1"/>
  <c r="J18" i="1"/>
  <c r="P18" i="1" s="1"/>
  <c r="J17" i="1"/>
  <c r="Q17" i="1" s="1"/>
  <c r="J16" i="1"/>
  <c r="J15" i="1"/>
  <c r="J13" i="1"/>
  <c r="J12" i="1"/>
  <c r="O12" i="1" s="1"/>
  <c r="J11" i="1"/>
  <c r="Q11" i="1" s="1"/>
  <c r="J10" i="1"/>
  <c r="O10" i="1" s="1"/>
  <c r="J9" i="1"/>
  <c r="J8" i="1"/>
  <c r="Q8" i="1" s="1"/>
  <c r="P7" i="1"/>
  <c r="P6" i="1"/>
  <c r="D39" i="1"/>
  <c r="D42" i="1" s="1"/>
  <c r="Q9" i="1" l="1"/>
  <c r="J39" i="1"/>
  <c r="D43" i="1" s="1"/>
  <c r="I43" i="1" s="1"/>
  <c r="Q7" i="1"/>
  <c r="N23" i="1"/>
  <c r="N20" i="1"/>
  <c r="O17" i="1"/>
  <c r="P12" i="1"/>
  <c r="P39" i="1" s="1"/>
  <c r="D47" i="1" s="1"/>
  <c r="O11" i="1"/>
  <c r="R39" i="1"/>
  <c r="D49" i="1" s="1"/>
  <c r="Q39" i="1" l="1"/>
  <c r="D48" i="1" s="1"/>
  <c r="I48" i="1" s="1"/>
  <c r="N39" i="1"/>
  <c r="D45" i="1" s="1"/>
  <c r="I45" i="1" s="1"/>
  <c r="I49" i="1"/>
  <c r="I47" i="1"/>
  <c r="O39" i="1"/>
  <c r="D46" i="1" s="1"/>
  <c r="I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J4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以上を選択</t>
        </r>
      </text>
    </comment>
    <comment ref="J4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以上を選択</t>
        </r>
      </text>
    </comment>
    <comment ref="J4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以上を選択</t>
        </r>
      </text>
    </comment>
    <comment ref="J4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以上を選択</t>
        </r>
      </text>
    </comment>
    <comment ref="J4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以上を選択</t>
        </r>
      </text>
    </comment>
  </commentList>
</comments>
</file>

<file path=xl/sharedStrings.xml><?xml version="1.0" encoding="utf-8"?>
<sst xmlns="http://schemas.openxmlformats.org/spreadsheetml/2006/main" count="52" uniqueCount="38">
  <si>
    <t>方位別開口面積</t>
    <rPh sb="0" eb="2">
      <t>ホウイ</t>
    </rPh>
    <rPh sb="2" eb="3">
      <t>ベツ</t>
    </rPh>
    <rPh sb="3" eb="5">
      <t>カイコウ</t>
    </rPh>
    <rPh sb="5" eb="7">
      <t>メンセキ</t>
    </rPh>
    <phoneticPr fontId="1"/>
  </si>
  <si>
    <t>光・視計算書</t>
    <rPh sb="0" eb="1">
      <t>ヒカリ</t>
    </rPh>
    <rPh sb="2" eb="3">
      <t>シ</t>
    </rPh>
    <rPh sb="3" eb="6">
      <t>ケイサンショ</t>
    </rPh>
    <phoneticPr fontId="1"/>
  </si>
  <si>
    <t>階</t>
    <rPh sb="0" eb="1">
      <t>カイ</t>
    </rPh>
    <phoneticPr fontId="1"/>
  </si>
  <si>
    <t>居室名</t>
    <rPh sb="0" eb="2">
      <t>キョシツ</t>
    </rPh>
    <rPh sb="2" eb="3">
      <t>メイ</t>
    </rPh>
    <phoneticPr fontId="1"/>
  </si>
  <si>
    <t>方位</t>
    <rPh sb="0" eb="2">
      <t>ホウイ</t>
    </rPh>
    <phoneticPr fontId="1"/>
  </si>
  <si>
    <t>寸法（内法寸法）</t>
    <rPh sb="0" eb="2">
      <t>スンポウ</t>
    </rPh>
    <rPh sb="3" eb="4">
      <t>ウチ</t>
    </rPh>
    <rPh sb="4" eb="5">
      <t>ホウ</t>
    </rPh>
    <rPh sb="5" eb="7">
      <t>スンポウ</t>
    </rPh>
    <phoneticPr fontId="1"/>
  </si>
  <si>
    <t>幅(m)</t>
    <rPh sb="0" eb="1">
      <t>ハバ</t>
    </rPh>
    <phoneticPr fontId="1"/>
  </si>
  <si>
    <t>高さ(m)</t>
    <rPh sb="0" eb="1">
      <t>タカ</t>
    </rPh>
    <phoneticPr fontId="1"/>
  </si>
  <si>
    <t>床面積(m2)</t>
    <rPh sb="0" eb="1">
      <t>ユカ</t>
    </rPh>
    <rPh sb="1" eb="3">
      <t>メンセキ</t>
    </rPh>
    <phoneticPr fontId="1"/>
  </si>
  <si>
    <t>箇所</t>
    <rPh sb="0" eb="2">
      <t>カショ</t>
    </rPh>
    <phoneticPr fontId="1"/>
  </si>
  <si>
    <t>開口部面積（m2)</t>
    <rPh sb="0" eb="3">
      <t>カイコウブ</t>
    </rPh>
    <rPh sb="3" eb="5">
      <t>メンセキ</t>
    </rPh>
    <phoneticPr fontId="1"/>
  </si>
  <si>
    <t>1階</t>
    <rPh sb="1" eb="2">
      <t>カイ</t>
    </rPh>
    <phoneticPr fontId="1"/>
  </si>
  <si>
    <t>２階</t>
    <rPh sb="1" eb="2">
      <t>カイ</t>
    </rPh>
    <phoneticPr fontId="1"/>
  </si>
  <si>
    <t>３階</t>
    <rPh sb="1" eb="2">
      <t>カイ</t>
    </rPh>
    <phoneticPr fontId="1"/>
  </si>
  <si>
    <t>合計</t>
    <rPh sb="0" eb="2">
      <t>ゴウケイ</t>
    </rPh>
    <phoneticPr fontId="1"/>
  </si>
  <si>
    <t>開口部面積合計</t>
    <rPh sb="0" eb="2">
      <t>カイコウ</t>
    </rPh>
    <rPh sb="2" eb="3">
      <t>ブ</t>
    </rPh>
    <rPh sb="3" eb="5">
      <t>メンセキ</t>
    </rPh>
    <rPh sb="5" eb="7">
      <t>ゴウケイ</t>
    </rPh>
    <phoneticPr fontId="1"/>
  </si>
  <si>
    <t>居室床面積合計</t>
    <rPh sb="0" eb="2">
      <t>キョシツ</t>
    </rPh>
    <rPh sb="2" eb="3">
      <t>ユカ</t>
    </rPh>
    <rPh sb="3" eb="5">
      <t>メンセキ</t>
    </rPh>
    <rPh sb="5" eb="7">
      <t>ゴウケイ</t>
    </rPh>
    <phoneticPr fontId="1"/>
  </si>
  <si>
    <t>北</t>
    <rPh sb="0" eb="1">
      <t>キタ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</si>
  <si>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</si>
  <si>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</si>
  <si>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</si>
  <si>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真上</t>
    <rPh sb="0" eb="2">
      <t>マウエ</t>
    </rPh>
    <phoneticPr fontId="1"/>
  </si>
  <si>
    <t>北面開口部面積</t>
    <rPh sb="0" eb="1">
      <t>キタ</t>
    </rPh>
    <rPh sb="1" eb="2">
      <t>メン</t>
    </rPh>
    <rPh sb="2" eb="5">
      <t>カイコウブ</t>
    </rPh>
    <rPh sb="5" eb="7">
      <t>メンセキ</t>
    </rPh>
    <phoneticPr fontId="1"/>
  </si>
  <si>
    <t>東面開口部面積</t>
    <rPh sb="0" eb="1">
      <t>ヒガシ</t>
    </rPh>
    <rPh sb="1" eb="2">
      <t>メン</t>
    </rPh>
    <rPh sb="2" eb="5">
      <t>カイコウブ</t>
    </rPh>
    <rPh sb="5" eb="7">
      <t>メンセキ</t>
    </rPh>
    <phoneticPr fontId="1"/>
  </si>
  <si>
    <t>南面開口部面積</t>
    <rPh sb="0" eb="1">
      <t>ミナミ</t>
    </rPh>
    <rPh sb="1" eb="2">
      <t>メン</t>
    </rPh>
    <rPh sb="2" eb="5">
      <t>カイコウブ</t>
    </rPh>
    <rPh sb="5" eb="7">
      <t>メンセキ</t>
    </rPh>
    <phoneticPr fontId="1"/>
  </si>
  <si>
    <t>西面開口部面積</t>
    <rPh sb="0" eb="1">
      <t>ニシ</t>
    </rPh>
    <rPh sb="1" eb="2">
      <t>メン</t>
    </rPh>
    <rPh sb="2" eb="5">
      <t>カイコウブ</t>
    </rPh>
    <rPh sb="5" eb="7">
      <t>メンセキ</t>
    </rPh>
    <phoneticPr fontId="1"/>
  </si>
  <si>
    <t>真上面開口部面積</t>
    <rPh sb="0" eb="2">
      <t>マウエ</t>
    </rPh>
    <rPh sb="2" eb="3">
      <t>メン</t>
    </rPh>
    <rPh sb="3" eb="6">
      <t>カイコウブ</t>
    </rPh>
    <rPh sb="6" eb="8">
      <t>メンセキ</t>
    </rPh>
    <phoneticPr fontId="1"/>
  </si>
  <si>
    <t>㎡</t>
    <phoneticPr fontId="1"/>
  </si>
  <si>
    <t>北　方位別開口比（％）</t>
    <rPh sb="0" eb="1">
      <t>キタ</t>
    </rPh>
    <rPh sb="2" eb="4">
      <t>ホウイ</t>
    </rPh>
    <rPh sb="4" eb="5">
      <t>ベツ</t>
    </rPh>
    <rPh sb="5" eb="7">
      <t>カイコウ</t>
    </rPh>
    <rPh sb="7" eb="8">
      <t>ヒ</t>
    </rPh>
    <phoneticPr fontId="1"/>
  </si>
  <si>
    <t>東　方位別開口比（％）</t>
    <rPh sb="0" eb="1">
      <t>ヒガシ</t>
    </rPh>
    <rPh sb="2" eb="4">
      <t>ホウイ</t>
    </rPh>
    <rPh sb="4" eb="5">
      <t>ベツ</t>
    </rPh>
    <rPh sb="5" eb="7">
      <t>カイコウ</t>
    </rPh>
    <rPh sb="7" eb="8">
      <t>ヒ</t>
    </rPh>
    <phoneticPr fontId="1"/>
  </si>
  <si>
    <t>南　方位別開口比（％）</t>
    <rPh sb="0" eb="1">
      <t>ミナミ</t>
    </rPh>
    <rPh sb="2" eb="4">
      <t>ホウイ</t>
    </rPh>
    <rPh sb="4" eb="5">
      <t>ベツ</t>
    </rPh>
    <rPh sb="5" eb="7">
      <t>カイコウ</t>
    </rPh>
    <rPh sb="7" eb="8">
      <t>ヒ</t>
    </rPh>
    <phoneticPr fontId="1"/>
  </si>
  <si>
    <t>西　方位別開口比（％）</t>
    <rPh sb="0" eb="1">
      <t>ニシ</t>
    </rPh>
    <rPh sb="2" eb="4">
      <t>ホウイ</t>
    </rPh>
    <rPh sb="4" eb="5">
      <t>ベツ</t>
    </rPh>
    <rPh sb="5" eb="7">
      <t>カイコウ</t>
    </rPh>
    <rPh sb="7" eb="8">
      <t>ヒ</t>
    </rPh>
    <phoneticPr fontId="1"/>
  </si>
  <si>
    <t>真上　方位別開口比（％）</t>
    <rPh sb="0" eb="2">
      <t>マウエ</t>
    </rPh>
    <rPh sb="3" eb="5">
      <t>ホウイ</t>
    </rPh>
    <rPh sb="5" eb="6">
      <t>ベツ</t>
    </rPh>
    <rPh sb="6" eb="8">
      <t>カイコウ</t>
    </rPh>
    <rPh sb="8" eb="9">
      <t>ヒ</t>
    </rPh>
    <phoneticPr fontId="1"/>
  </si>
  <si>
    <t>単純開口率（％）</t>
    <rPh sb="0" eb="2">
      <t>タンジュン</t>
    </rPh>
    <rPh sb="2" eb="4">
      <t>カイコウ</t>
    </rPh>
    <rPh sb="4" eb="5">
      <t>リツ</t>
    </rPh>
    <phoneticPr fontId="1"/>
  </si>
  <si>
    <t>％以上</t>
  </si>
  <si>
    <t>％以上</t>
    <rPh sb="1" eb="3">
      <t>イジョウ</t>
    </rPh>
    <phoneticPr fontId="1"/>
  </si>
  <si>
    <t>％</t>
  </si>
  <si>
    <t>呼称</t>
    <rPh sb="0" eb="2">
      <t>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</si>
</sst>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7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176" fontId="0" fillId="3" borderId="1" xfId="0" applyNumberFormat="1" applyFill="1" applyBorder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>
      <alignment vertical="center"/>
    </xf>
    <xf numFmtId="176" fontId="0" fillId="4" borderId="1" xfId="0" applyNumberFormat="1" applyFill="1" applyBorder="1" applyProtection="1">
      <alignment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176" fontId="0" fillId="4" borderId="1" xfId="0" applyNumberFormat="1" applyFill="1" applyBorder="1">
      <alignment vertical="center"/>
    </xf>
    <xf numFmtId="0" fontId="0" fillId="5" borderId="1" xfId="0" applyFill="1" applyBorder="1" applyProtection="1">
      <alignment vertical="center"/>
      <protection locked="0"/>
    </xf>
    <xf numFmtId="176" fontId="0" fillId="5" borderId="1" xfId="0" applyNumberFormat="1" applyFill="1" applyBorder="1" applyProtection="1">
      <alignment vertical="center"/>
      <protection locked="0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176" fontId="0" fillId="5" borderId="1" xfId="0" applyNumberFormat="1" applyFill="1" applyBorder="1">
      <alignment vertical="center"/>
    </xf>
    <xf numFmtId="0" fontId="0" fillId="5" borderId="0" xfId="0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view="pageBreakPreview" zoomScaleNormal="100" zoomScaleSheetLayoutView="100" workbookViewId="0">
      <selection activeCell="C16" sqref="C16"/>
    </sheetView>
  </sheetViews>
  <sheetFormatPr defaultRowHeight="13.5" x14ac:dyDescent="0.15"/>
  <cols>
    <col min="1" max="1" width="3.875" customWidth="1"/>
    <col min="2" max="2" width="4.5" customWidth="1"/>
    <col min="3" max="3" width="20.875" customWidth="1"/>
    <col min="4" max="4" width="9.75" customWidth="1"/>
    <col min="5" max="5" width="6.625" customWidth="1"/>
    <col min="6" max="6" width="9.125" customWidth="1"/>
    <col min="9" max="9" width="5" customWidth="1"/>
    <col min="10" max="10" width="11.125" customWidth="1"/>
    <col min="11" max="11" width="5.625" customWidth="1"/>
    <col min="14" max="18" width="25.625" hidden="1" customWidth="1"/>
  </cols>
  <sheetData>
    <row r="1" spans="1:18" x14ac:dyDescent="0.15">
      <c r="A1" t="s">
        <v>1</v>
      </c>
      <c r="D1" s="28"/>
      <c r="E1" s="28"/>
      <c r="F1" s="28"/>
      <c r="G1" s="28"/>
      <c r="H1" s="28"/>
    </row>
    <row r="2" spans="1:18" x14ac:dyDescent="0.15">
      <c r="D2" s="28"/>
      <c r="E2" s="28"/>
      <c r="F2" s="28"/>
      <c r="G2" s="28"/>
      <c r="H2" s="28"/>
    </row>
    <row r="3" spans="1:18" x14ac:dyDescent="0.15">
      <c r="A3" t="s">
        <v>0</v>
      </c>
    </row>
    <row r="4" spans="1:18" x14ac:dyDescent="0.15">
      <c r="B4" s="11" t="s">
        <v>2</v>
      </c>
      <c r="C4" s="11" t="s">
        <v>3</v>
      </c>
      <c r="D4" s="11" t="s">
        <v>8</v>
      </c>
      <c r="E4" s="11" t="s">
        <v>4</v>
      </c>
      <c r="F4" s="13" t="s">
        <v>5</v>
      </c>
      <c r="G4" s="14"/>
      <c r="H4" s="15"/>
      <c r="I4" s="11" t="s">
        <v>9</v>
      </c>
      <c r="J4" s="11" t="s">
        <v>10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</row>
    <row r="5" spans="1:18" x14ac:dyDescent="0.15">
      <c r="B5" s="11"/>
      <c r="C5" s="11"/>
      <c r="D5" s="11"/>
      <c r="E5" s="11"/>
      <c r="F5" s="10" t="s">
        <v>37</v>
      </c>
      <c r="G5" s="3" t="s">
        <v>6</v>
      </c>
      <c r="H5" s="3" t="s">
        <v>7</v>
      </c>
      <c r="I5" s="11"/>
      <c r="J5" s="11"/>
    </row>
    <row r="6" spans="1:18" x14ac:dyDescent="0.15">
      <c r="B6" s="12" t="s">
        <v>11</v>
      </c>
      <c r="C6" s="17"/>
      <c r="D6" s="21"/>
      <c r="E6" s="17"/>
      <c r="F6" s="22"/>
      <c r="G6" s="21"/>
      <c r="H6" s="21"/>
      <c r="I6" s="17"/>
      <c r="J6" s="23" t="str">
        <f>IF(I6="","",ROUNDDOWN(G6*H6*I6,2))</f>
        <v/>
      </c>
      <c r="N6" t="str">
        <f>IF(E6="北",J6,"")</f>
        <v/>
      </c>
      <c r="O6" t="str">
        <f>IF(E6="東",J6,"")</f>
        <v/>
      </c>
      <c r="P6" t="str">
        <f>IF(E6="南",J6,"")</f>
        <v/>
      </c>
      <c r="Q6" t="str">
        <f>IF(E6="西",J6,"")</f>
        <v/>
      </c>
      <c r="R6" t="str">
        <f>IF(E6="真上",J6,"")</f>
        <v/>
      </c>
    </row>
    <row r="7" spans="1:18" x14ac:dyDescent="0.15">
      <c r="B7" s="12"/>
      <c r="C7" s="17"/>
      <c r="D7" s="21"/>
      <c r="E7" s="17"/>
      <c r="F7" s="22"/>
      <c r="G7" s="21"/>
      <c r="H7" s="21"/>
      <c r="I7" s="17"/>
      <c r="J7" s="23" t="str">
        <f>IF(I7="","",ROUNDDOWN(G7*H7*I7,2))</f>
        <v/>
      </c>
      <c r="N7" t="str">
        <f t="shared" ref="N7:N38" si="0">IF(E7="北",J7,"")</f>
        <v/>
      </c>
      <c r="O7" t="str">
        <f t="shared" ref="O7:O38" si="1">IF(E7="東",J7,"")</f>
        <v/>
      </c>
      <c r="P7" t="str">
        <f t="shared" ref="P7:P38" si="2">IF(E7="南",J7,"")</f>
        <v/>
      </c>
      <c r="Q7" t="str">
        <f t="shared" ref="Q7:Q38" si="3">IF(E7="西",J7,"")</f>
        <v/>
      </c>
      <c r="R7" t="str">
        <f t="shared" ref="R7:R38" si="4">IF(E7="真上",J7,"")</f>
        <v/>
      </c>
    </row>
    <row r="8" spans="1:18" x14ac:dyDescent="0.15">
      <c r="B8" s="12"/>
      <c r="C8" s="17"/>
      <c r="D8" s="21"/>
      <c r="E8" s="17"/>
      <c r="F8" s="22"/>
      <c r="G8" s="21"/>
      <c r="H8" s="21"/>
      <c r="I8" s="17"/>
      <c r="J8" s="23" t="str">
        <f t="shared" ref="J8:J38" si="5">IF(I8="","",ROUNDDOWN(G8*H8*I8,2))</f>
        <v/>
      </c>
      <c r="N8" t="str">
        <f t="shared" si="0"/>
        <v/>
      </c>
      <c r="O8" t="str">
        <f t="shared" si="1"/>
        <v/>
      </c>
      <c r="P8" t="str">
        <f t="shared" si="2"/>
        <v/>
      </c>
      <c r="Q8" t="str">
        <f t="shared" si="3"/>
        <v/>
      </c>
      <c r="R8" t="str">
        <f t="shared" si="4"/>
        <v/>
      </c>
    </row>
    <row r="9" spans="1:18" x14ac:dyDescent="0.15">
      <c r="B9" s="12"/>
      <c r="C9" s="17"/>
      <c r="D9" s="21"/>
      <c r="E9" s="17"/>
      <c r="F9" s="22"/>
      <c r="G9" s="21"/>
      <c r="H9" s="21"/>
      <c r="I9" s="17"/>
      <c r="J9" s="23" t="str">
        <f t="shared" si="5"/>
        <v/>
      </c>
      <c r="N9" t="str">
        <f t="shared" si="0"/>
        <v/>
      </c>
      <c r="O9" t="str">
        <f t="shared" si="1"/>
        <v/>
      </c>
      <c r="P9" t="str">
        <f t="shared" si="2"/>
        <v/>
      </c>
      <c r="Q9" t="str">
        <f t="shared" si="3"/>
        <v/>
      </c>
      <c r="R9" t="str">
        <f t="shared" si="4"/>
        <v/>
      </c>
    </row>
    <row r="10" spans="1:18" x14ac:dyDescent="0.15">
      <c r="B10" s="12"/>
      <c r="C10" s="17"/>
      <c r="D10" s="21"/>
      <c r="E10" s="17"/>
      <c r="F10" s="22"/>
      <c r="G10" s="21"/>
      <c r="H10" s="21"/>
      <c r="I10" s="17"/>
      <c r="J10" s="23" t="str">
        <f t="shared" si="5"/>
        <v/>
      </c>
      <c r="N10" t="str">
        <f t="shared" si="0"/>
        <v/>
      </c>
      <c r="O10" t="str">
        <f t="shared" si="1"/>
        <v/>
      </c>
      <c r="P10" t="str">
        <f t="shared" si="2"/>
        <v/>
      </c>
      <c r="Q10" t="str">
        <f t="shared" si="3"/>
        <v/>
      </c>
      <c r="R10" t="str">
        <f t="shared" si="4"/>
        <v/>
      </c>
    </row>
    <row r="11" spans="1:18" x14ac:dyDescent="0.15">
      <c r="B11" s="12"/>
      <c r="C11" s="17"/>
      <c r="D11" s="21"/>
      <c r="E11" s="17"/>
      <c r="F11" s="22"/>
      <c r="G11" s="21"/>
      <c r="H11" s="21"/>
      <c r="I11" s="17"/>
      <c r="J11" s="23" t="str">
        <f t="shared" si="5"/>
        <v/>
      </c>
      <c r="N11" t="str">
        <f t="shared" si="0"/>
        <v/>
      </c>
      <c r="O11" t="str">
        <f t="shared" si="1"/>
        <v/>
      </c>
      <c r="P11" t="str">
        <f t="shared" si="2"/>
        <v/>
      </c>
      <c r="Q11" t="str">
        <f t="shared" si="3"/>
        <v/>
      </c>
      <c r="R11" t="str">
        <f t="shared" si="4"/>
        <v/>
      </c>
    </row>
    <row r="12" spans="1:18" x14ac:dyDescent="0.15">
      <c r="B12" s="12"/>
      <c r="C12" s="17"/>
      <c r="D12" s="21"/>
      <c r="E12" s="17"/>
      <c r="F12" s="22"/>
      <c r="G12" s="21"/>
      <c r="H12" s="21"/>
      <c r="I12" s="17"/>
      <c r="J12" s="23" t="str">
        <f t="shared" si="5"/>
        <v/>
      </c>
      <c r="N12" t="str">
        <f t="shared" si="0"/>
        <v/>
      </c>
      <c r="O12" t="str">
        <f t="shared" si="1"/>
        <v/>
      </c>
      <c r="P12" t="str">
        <f t="shared" si="2"/>
        <v/>
      </c>
      <c r="Q12" t="str">
        <f t="shared" si="3"/>
        <v/>
      </c>
      <c r="R12" t="str">
        <f t="shared" si="4"/>
        <v/>
      </c>
    </row>
    <row r="13" spans="1:18" x14ac:dyDescent="0.15">
      <c r="B13" s="12"/>
      <c r="C13" s="17"/>
      <c r="D13" s="21"/>
      <c r="E13" s="17"/>
      <c r="F13" s="22"/>
      <c r="G13" s="21"/>
      <c r="H13" s="21"/>
      <c r="I13" s="17"/>
      <c r="J13" s="23" t="str">
        <f t="shared" si="5"/>
        <v/>
      </c>
      <c r="N13" t="str">
        <f t="shared" si="0"/>
        <v/>
      </c>
      <c r="O13" t="str">
        <f t="shared" si="1"/>
        <v/>
      </c>
      <c r="P13" t="str">
        <f t="shared" si="2"/>
        <v/>
      </c>
      <c r="Q13" t="str">
        <f t="shared" si="3"/>
        <v/>
      </c>
      <c r="R13" t="str">
        <f t="shared" si="4"/>
        <v/>
      </c>
    </row>
    <row r="14" spans="1:18" x14ac:dyDescent="0.15">
      <c r="B14" s="12"/>
      <c r="C14" s="17"/>
      <c r="D14" s="21"/>
      <c r="E14" s="17"/>
      <c r="F14" s="22"/>
      <c r="G14" s="21"/>
      <c r="H14" s="21"/>
      <c r="I14" s="17"/>
      <c r="J14" s="23" t="str">
        <f t="shared" si="5"/>
        <v/>
      </c>
      <c r="N14" t="str">
        <f t="shared" ref="N14" si="6">IF(E14="北",J14,"")</f>
        <v/>
      </c>
      <c r="O14" t="str">
        <f t="shared" ref="O14" si="7">IF(E14="東",J14,"")</f>
        <v/>
      </c>
      <c r="P14" t="str">
        <f t="shared" ref="P14" si="8">IF(E14="南",J14,"")</f>
        <v/>
      </c>
      <c r="Q14" t="str">
        <f t="shared" ref="Q14" si="9">IF(E14="西",J14,"")</f>
        <v/>
      </c>
      <c r="R14" t="str">
        <f t="shared" ref="R14" si="10">IF(E14="真上",J14,"")</f>
        <v/>
      </c>
    </row>
    <row r="15" spans="1:18" x14ac:dyDescent="0.15">
      <c r="B15" s="12"/>
      <c r="C15" s="17"/>
      <c r="D15" s="21"/>
      <c r="E15" s="17"/>
      <c r="F15" s="22"/>
      <c r="G15" s="21"/>
      <c r="H15" s="21"/>
      <c r="I15" s="17"/>
      <c r="J15" s="23" t="str">
        <f t="shared" si="5"/>
        <v/>
      </c>
      <c r="N15" t="str">
        <f t="shared" si="0"/>
        <v/>
      </c>
      <c r="O15" t="str">
        <f t="shared" si="1"/>
        <v/>
      </c>
      <c r="P15" t="str">
        <f t="shared" si="2"/>
        <v/>
      </c>
      <c r="Q15" t="str">
        <f t="shared" si="3"/>
        <v/>
      </c>
      <c r="R15" t="str">
        <f t="shared" si="4"/>
        <v/>
      </c>
    </row>
    <row r="16" spans="1:18" x14ac:dyDescent="0.15">
      <c r="B16" s="12"/>
      <c r="C16" s="17"/>
      <c r="D16" s="21"/>
      <c r="E16" s="17"/>
      <c r="F16" s="22"/>
      <c r="G16" s="21"/>
      <c r="H16" s="21"/>
      <c r="I16" s="17"/>
      <c r="J16" s="23" t="str">
        <f t="shared" si="5"/>
        <v/>
      </c>
      <c r="N16" t="str">
        <f t="shared" si="0"/>
        <v/>
      </c>
      <c r="O16" t="str">
        <f t="shared" si="1"/>
        <v/>
      </c>
      <c r="P16" t="str">
        <f t="shared" si="2"/>
        <v/>
      </c>
      <c r="Q16" t="str">
        <f t="shared" si="3"/>
        <v/>
      </c>
      <c r="R16" t="str">
        <f t="shared" si="4"/>
        <v/>
      </c>
    </row>
    <row r="17" spans="2:18" x14ac:dyDescent="0.15">
      <c r="B17" s="12" t="s">
        <v>12</v>
      </c>
      <c r="C17" s="16"/>
      <c r="D17" s="18"/>
      <c r="E17" s="16"/>
      <c r="F17" s="19"/>
      <c r="G17" s="18"/>
      <c r="H17" s="18"/>
      <c r="I17" s="16"/>
      <c r="J17" s="20" t="str">
        <f t="shared" si="5"/>
        <v/>
      </c>
      <c r="N17" t="str">
        <f t="shared" si="0"/>
        <v/>
      </c>
      <c r="O17" t="str">
        <f t="shared" si="1"/>
        <v/>
      </c>
      <c r="P17" t="str">
        <f t="shared" si="2"/>
        <v/>
      </c>
      <c r="Q17" t="str">
        <f t="shared" si="3"/>
        <v/>
      </c>
      <c r="R17" t="str">
        <f t="shared" si="4"/>
        <v/>
      </c>
    </row>
    <row r="18" spans="2:18" x14ac:dyDescent="0.15">
      <c r="B18" s="12"/>
      <c r="C18" s="16"/>
      <c r="D18" s="18"/>
      <c r="E18" s="16"/>
      <c r="F18" s="19"/>
      <c r="G18" s="18"/>
      <c r="H18" s="18"/>
      <c r="I18" s="16"/>
      <c r="J18" s="20" t="str">
        <f t="shared" si="5"/>
        <v/>
      </c>
      <c r="N18" t="str">
        <f t="shared" si="0"/>
        <v/>
      </c>
      <c r="O18" t="str">
        <f t="shared" si="1"/>
        <v/>
      </c>
      <c r="P18" t="str">
        <f t="shared" si="2"/>
        <v/>
      </c>
      <c r="Q18" t="str">
        <f t="shared" si="3"/>
        <v/>
      </c>
      <c r="R18" t="str">
        <f t="shared" si="4"/>
        <v/>
      </c>
    </row>
    <row r="19" spans="2:18" x14ac:dyDescent="0.15">
      <c r="B19" s="12"/>
      <c r="C19" s="16"/>
      <c r="D19" s="18"/>
      <c r="E19" s="16"/>
      <c r="F19" s="19"/>
      <c r="G19" s="18"/>
      <c r="H19" s="18"/>
      <c r="I19" s="16"/>
      <c r="J19" s="20" t="str">
        <f t="shared" si="5"/>
        <v/>
      </c>
      <c r="N19" t="str">
        <f t="shared" si="0"/>
        <v/>
      </c>
      <c r="O19" t="str">
        <f t="shared" si="1"/>
        <v/>
      </c>
      <c r="P19" t="str">
        <f t="shared" si="2"/>
        <v/>
      </c>
      <c r="Q19" t="str">
        <f t="shared" si="3"/>
        <v/>
      </c>
      <c r="R19" t="str">
        <f t="shared" si="4"/>
        <v/>
      </c>
    </row>
    <row r="20" spans="2:18" x14ac:dyDescent="0.15">
      <c r="B20" s="12"/>
      <c r="C20" s="16"/>
      <c r="D20" s="18"/>
      <c r="E20" s="16"/>
      <c r="F20" s="19"/>
      <c r="G20" s="18"/>
      <c r="H20" s="18"/>
      <c r="I20" s="16"/>
      <c r="J20" s="20" t="str">
        <f t="shared" si="5"/>
        <v/>
      </c>
      <c r="N20" t="str">
        <f t="shared" si="0"/>
        <v/>
      </c>
      <c r="O20" t="str">
        <f t="shared" si="1"/>
        <v/>
      </c>
      <c r="P20" t="str">
        <f t="shared" si="2"/>
        <v/>
      </c>
      <c r="Q20" t="str">
        <f t="shared" si="3"/>
        <v/>
      </c>
      <c r="R20" t="str">
        <f t="shared" si="4"/>
        <v/>
      </c>
    </row>
    <row r="21" spans="2:18" x14ac:dyDescent="0.15">
      <c r="B21" s="12"/>
      <c r="C21" s="16"/>
      <c r="D21" s="18"/>
      <c r="E21" s="16"/>
      <c r="F21" s="19"/>
      <c r="G21" s="18"/>
      <c r="H21" s="18"/>
      <c r="I21" s="16"/>
      <c r="J21" s="20" t="str">
        <f t="shared" si="5"/>
        <v/>
      </c>
      <c r="N21" t="str">
        <f t="shared" si="0"/>
        <v/>
      </c>
      <c r="O21" t="str">
        <f t="shared" si="1"/>
        <v/>
      </c>
      <c r="P21" t="str">
        <f t="shared" si="2"/>
        <v/>
      </c>
      <c r="Q21" t="str">
        <f t="shared" si="3"/>
        <v/>
      </c>
      <c r="R21" t="str">
        <f t="shared" si="4"/>
        <v/>
      </c>
    </row>
    <row r="22" spans="2:18" x14ac:dyDescent="0.15">
      <c r="B22" s="12"/>
      <c r="C22" s="16"/>
      <c r="D22" s="18"/>
      <c r="E22" s="16"/>
      <c r="F22" s="19"/>
      <c r="G22" s="18"/>
      <c r="H22" s="18"/>
      <c r="I22" s="16"/>
      <c r="J22" s="20" t="str">
        <f t="shared" si="5"/>
        <v/>
      </c>
      <c r="N22" t="str">
        <f t="shared" si="0"/>
        <v/>
      </c>
      <c r="O22" t="str">
        <f t="shared" si="1"/>
        <v/>
      </c>
      <c r="P22" t="str">
        <f t="shared" si="2"/>
        <v/>
      </c>
      <c r="Q22" t="str">
        <f t="shared" si="3"/>
        <v/>
      </c>
      <c r="R22" t="str">
        <f t="shared" si="4"/>
        <v/>
      </c>
    </row>
    <row r="23" spans="2:18" x14ac:dyDescent="0.15">
      <c r="B23" s="12"/>
      <c r="C23" s="16"/>
      <c r="D23" s="18"/>
      <c r="E23" s="16"/>
      <c r="F23" s="19"/>
      <c r="G23" s="18"/>
      <c r="H23" s="18"/>
      <c r="I23" s="16"/>
      <c r="J23" s="20" t="str">
        <f t="shared" si="5"/>
        <v/>
      </c>
      <c r="N23" t="str">
        <f t="shared" si="0"/>
        <v/>
      </c>
      <c r="O23" t="str">
        <f t="shared" si="1"/>
        <v/>
      </c>
      <c r="P23" t="str">
        <f t="shared" si="2"/>
        <v/>
      </c>
      <c r="Q23" t="str">
        <f t="shared" si="3"/>
        <v/>
      </c>
      <c r="R23" t="str">
        <f t="shared" si="4"/>
        <v/>
      </c>
    </row>
    <row r="24" spans="2:18" x14ac:dyDescent="0.15">
      <c r="B24" s="12"/>
      <c r="C24" s="16"/>
      <c r="D24" s="18"/>
      <c r="E24" s="16"/>
      <c r="F24" s="19"/>
      <c r="G24" s="18"/>
      <c r="H24" s="18"/>
      <c r="I24" s="16"/>
      <c r="J24" s="20" t="str">
        <f t="shared" si="5"/>
        <v/>
      </c>
      <c r="N24" t="str">
        <f t="shared" si="0"/>
        <v/>
      </c>
      <c r="O24" t="str">
        <f t="shared" si="1"/>
        <v/>
      </c>
      <c r="P24" t="str">
        <f t="shared" si="2"/>
        <v/>
      </c>
      <c r="Q24" t="str">
        <f t="shared" si="3"/>
        <v/>
      </c>
      <c r="R24" t="str">
        <f t="shared" si="4"/>
        <v/>
      </c>
    </row>
    <row r="25" spans="2:18" x14ac:dyDescent="0.15">
      <c r="B25" s="12"/>
      <c r="C25" s="16"/>
      <c r="D25" s="18"/>
      <c r="E25" s="16"/>
      <c r="F25" s="19"/>
      <c r="G25" s="18"/>
      <c r="H25" s="18"/>
      <c r="I25" s="16"/>
      <c r="J25" s="20" t="str">
        <f t="shared" si="5"/>
        <v/>
      </c>
      <c r="N25" t="str">
        <f t="shared" si="0"/>
        <v/>
      </c>
      <c r="O25" t="str">
        <f t="shared" si="1"/>
        <v/>
      </c>
      <c r="P25" t="str">
        <f t="shared" si="2"/>
        <v/>
      </c>
      <c r="Q25" t="str">
        <f t="shared" si="3"/>
        <v/>
      </c>
      <c r="R25" t="str">
        <f t="shared" si="4"/>
        <v/>
      </c>
    </row>
    <row r="26" spans="2:18" x14ac:dyDescent="0.15">
      <c r="B26" s="12"/>
      <c r="C26" s="16"/>
      <c r="D26" s="18"/>
      <c r="E26" s="16"/>
      <c r="F26" s="19"/>
      <c r="G26" s="18"/>
      <c r="H26" s="18"/>
      <c r="I26" s="16"/>
      <c r="J26" s="20" t="str">
        <f t="shared" si="5"/>
        <v/>
      </c>
      <c r="N26" t="str">
        <f t="shared" si="0"/>
        <v/>
      </c>
      <c r="O26" t="str">
        <f t="shared" si="1"/>
        <v/>
      </c>
      <c r="P26" t="str">
        <f t="shared" si="2"/>
        <v/>
      </c>
      <c r="Q26" t="str">
        <f t="shared" si="3"/>
        <v/>
      </c>
      <c r="R26" t="str">
        <f t="shared" si="4"/>
        <v/>
      </c>
    </row>
    <row r="27" spans="2:18" x14ac:dyDescent="0.15">
      <c r="B27" s="12"/>
      <c r="C27" s="16"/>
      <c r="D27" s="18"/>
      <c r="E27" s="16"/>
      <c r="F27" s="19"/>
      <c r="G27" s="18"/>
      <c r="H27" s="18"/>
      <c r="I27" s="16"/>
      <c r="J27" s="20" t="str">
        <f t="shared" si="5"/>
        <v/>
      </c>
      <c r="N27" t="str">
        <f t="shared" si="0"/>
        <v/>
      </c>
      <c r="O27" t="str">
        <f t="shared" si="1"/>
        <v/>
      </c>
      <c r="P27" t="str">
        <f t="shared" si="2"/>
        <v/>
      </c>
      <c r="Q27" t="str">
        <f t="shared" si="3"/>
        <v/>
      </c>
      <c r="R27" t="str">
        <f t="shared" si="4"/>
        <v/>
      </c>
    </row>
    <row r="28" spans="2:18" x14ac:dyDescent="0.15">
      <c r="B28" s="12" t="s">
        <v>13</v>
      </c>
      <c r="C28" s="24"/>
      <c r="D28" s="25"/>
      <c r="E28" s="24"/>
      <c r="F28" s="26"/>
      <c r="G28" s="25"/>
      <c r="H28" s="25"/>
      <c r="I28" s="24"/>
      <c r="J28" s="27" t="str">
        <f t="shared" si="5"/>
        <v/>
      </c>
      <c r="N28" t="str">
        <f t="shared" si="0"/>
        <v/>
      </c>
      <c r="O28" t="str">
        <f t="shared" si="1"/>
        <v/>
      </c>
      <c r="P28" t="str">
        <f t="shared" si="2"/>
        <v/>
      </c>
      <c r="Q28" t="str">
        <f t="shared" si="3"/>
        <v/>
      </c>
      <c r="R28" t="str">
        <f t="shared" si="4"/>
        <v/>
      </c>
    </row>
    <row r="29" spans="2:18" x14ac:dyDescent="0.15">
      <c r="B29" s="12"/>
      <c r="C29" s="24"/>
      <c r="D29" s="25"/>
      <c r="E29" s="24"/>
      <c r="F29" s="26"/>
      <c r="G29" s="25"/>
      <c r="H29" s="25"/>
      <c r="I29" s="24"/>
      <c r="J29" s="27" t="str">
        <f t="shared" si="5"/>
        <v/>
      </c>
      <c r="N29" t="str">
        <f t="shared" si="0"/>
        <v/>
      </c>
      <c r="O29" t="str">
        <f t="shared" si="1"/>
        <v/>
      </c>
      <c r="P29" t="str">
        <f t="shared" si="2"/>
        <v/>
      </c>
      <c r="Q29" t="str">
        <f t="shared" si="3"/>
        <v/>
      </c>
      <c r="R29" t="str">
        <f t="shared" si="4"/>
        <v/>
      </c>
    </row>
    <row r="30" spans="2:18" x14ac:dyDescent="0.15">
      <c r="B30" s="12"/>
      <c r="C30" s="24"/>
      <c r="D30" s="25"/>
      <c r="E30" s="24"/>
      <c r="F30" s="26"/>
      <c r="G30" s="25"/>
      <c r="H30" s="25"/>
      <c r="I30" s="24"/>
      <c r="J30" s="27" t="str">
        <f t="shared" si="5"/>
        <v/>
      </c>
      <c r="N30" t="str">
        <f t="shared" si="0"/>
        <v/>
      </c>
      <c r="O30" t="str">
        <f t="shared" si="1"/>
        <v/>
      </c>
      <c r="P30" t="str">
        <f t="shared" si="2"/>
        <v/>
      </c>
      <c r="Q30" t="str">
        <f t="shared" si="3"/>
        <v/>
      </c>
      <c r="R30" t="str">
        <f t="shared" si="4"/>
        <v/>
      </c>
    </row>
    <row r="31" spans="2:18" x14ac:dyDescent="0.15">
      <c r="B31" s="12"/>
      <c r="C31" s="24"/>
      <c r="D31" s="25"/>
      <c r="E31" s="24"/>
      <c r="F31" s="26"/>
      <c r="G31" s="25"/>
      <c r="H31" s="25"/>
      <c r="I31" s="24"/>
      <c r="J31" s="27" t="str">
        <f t="shared" si="5"/>
        <v/>
      </c>
      <c r="N31" t="str">
        <f t="shared" si="0"/>
        <v/>
      </c>
      <c r="O31" t="str">
        <f t="shared" si="1"/>
        <v/>
      </c>
      <c r="P31" t="str">
        <f t="shared" si="2"/>
        <v/>
      </c>
      <c r="Q31" t="str">
        <f t="shared" si="3"/>
        <v/>
      </c>
      <c r="R31" t="str">
        <f t="shared" si="4"/>
        <v/>
      </c>
    </row>
    <row r="32" spans="2:18" x14ac:dyDescent="0.15">
      <c r="B32" s="12"/>
      <c r="C32" s="24"/>
      <c r="D32" s="25"/>
      <c r="E32" s="24"/>
      <c r="F32" s="26"/>
      <c r="G32" s="25"/>
      <c r="H32" s="25"/>
      <c r="I32" s="24"/>
      <c r="J32" s="27" t="str">
        <f t="shared" si="5"/>
        <v/>
      </c>
      <c r="N32" t="str">
        <f t="shared" si="0"/>
        <v/>
      </c>
      <c r="O32" t="str">
        <f t="shared" si="1"/>
        <v/>
      </c>
      <c r="P32" t="str">
        <f t="shared" si="2"/>
        <v/>
      </c>
      <c r="Q32" t="str">
        <f t="shared" si="3"/>
        <v/>
      </c>
      <c r="R32" t="str">
        <f t="shared" si="4"/>
        <v/>
      </c>
    </row>
    <row r="33" spans="2:18" x14ac:dyDescent="0.15">
      <c r="B33" s="12"/>
      <c r="C33" s="24"/>
      <c r="D33" s="25"/>
      <c r="E33" s="24"/>
      <c r="F33" s="26"/>
      <c r="G33" s="25"/>
      <c r="H33" s="25"/>
      <c r="I33" s="24"/>
      <c r="J33" s="27" t="str">
        <f t="shared" si="5"/>
        <v/>
      </c>
      <c r="N33" t="str">
        <f t="shared" si="0"/>
        <v/>
      </c>
      <c r="O33" t="str">
        <f t="shared" si="1"/>
        <v/>
      </c>
      <c r="P33" t="str">
        <f t="shared" si="2"/>
        <v/>
      </c>
      <c r="Q33" t="str">
        <f t="shared" si="3"/>
        <v/>
      </c>
      <c r="R33" t="str">
        <f t="shared" si="4"/>
        <v/>
      </c>
    </row>
    <row r="34" spans="2:18" x14ac:dyDescent="0.15">
      <c r="B34" s="12"/>
      <c r="C34" s="24"/>
      <c r="D34" s="25"/>
      <c r="E34" s="24"/>
      <c r="F34" s="26"/>
      <c r="G34" s="25"/>
      <c r="H34" s="25"/>
      <c r="I34" s="24"/>
      <c r="J34" s="27" t="str">
        <f t="shared" si="5"/>
        <v/>
      </c>
      <c r="N34" t="str">
        <f t="shared" ref="N34:N36" si="11">IF(E34="北",J34,"")</f>
        <v/>
      </c>
      <c r="O34" t="str">
        <f t="shared" ref="O34:O36" si="12">IF(E34="東",J34,"")</f>
        <v/>
      </c>
      <c r="P34" t="str">
        <f t="shared" ref="P34:P36" si="13">IF(E34="南",J34,"")</f>
        <v/>
      </c>
      <c r="Q34" t="str">
        <f t="shared" ref="Q34:Q36" si="14">IF(E34="西",J34,"")</f>
        <v/>
      </c>
      <c r="R34" t="str">
        <f t="shared" ref="R34:R36" si="15">IF(E34="真上",J34,"")</f>
        <v/>
      </c>
    </row>
    <row r="35" spans="2:18" x14ac:dyDescent="0.15">
      <c r="B35" s="12"/>
      <c r="C35" s="24"/>
      <c r="D35" s="25"/>
      <c r="E35" s="24"/>
      <c r="F35" s="26"/>
      <c r="G35" s="25"/>
      <c r="H35" s="25"/>
      <c r="I35" s="24"/>
      <c r="J35" s="27" t="str">
        <f t="shared" si="5"/>
        <v/>
      </c>
      <c r="N35" t="str">
        <f t="shared" si="11"/>
        <v/>
      </c>
      <c r="O35" t="str">
        <f t="shared" si="12"/>
        <v/>
      </c>
      <c r="P35" t="str">
        <f t="shared" si="13"/>
        <v/>
      </c>
      <c r="Q35" t="str">
        <f t="shared" si="14"/>
        <v/>
      </c>
      <c r="R35" t="str">
        <f t="shared" si="15"/>
        <v/>
      </c>
    </row>
    <row r="36" spans="2:18" x14ac:dyDescent="0.15">
      <c r="B36" s="12"/>
      <c r="C36" s="24"/>
      <c r="D36" s="25"/>
      <c r="E36" s="24"/>
      <c r="F36" s="26"/>
      <c r="G36" s="25"/>
      <c r="H36" s="25"/>
      <c r="I36" s="24"/>
      <c r="J36" s="27" t="str">
        <f t="shared" si="5"/>
        <v/>
      </c>
      <c r="N36" t="str">
        <f t="shared" si="11"/>
        <v/>
      </c>
      <c r="O36" t="str">
        <f t="shared" si="12"/>
        <v/>
      </c>
      <c r="P36" t="str">
        <f t="shared" si="13"/>
        <v/>
      </c>
      <c r="Q36" t="str">
        <f t="shared" si="14"/>
        <v/>
      </c>
      <c r="R36" t="str">
        <f t="shared" si="15"/>
        <v/>
      </c>
    </row>
    <row r="37" spans="2:18" x14ac:dyDescent="0.15">
      <c r="B37" s="12"/>
      <c r="C37" s="24"/>
      <c r="D37" s="25"/>
      <c r="E37" s="24"/>
      <c r="F37" s="26"/>
      <c r="G37" s="25"/>
      <c r="H37" s="25"/>
      <c r="I37" s="24"/>
      <c r="J37" s="27" t="str">
        <f t="shared" si="5"/>
        <v/>
      </c>
      <c r="N37" t="str">
        <f t="shared" si="0"/>
        <v/>
      </c>
      <c r="O37" t="str">
        <f t="shared" si="1"/>
        <v/>
      </c>
      <c r="P37" t="str">
        <f t="shared" si="2"/>
        <v/>
      </c>
      <c r="Q37" t="str">
        <f t="shared" si="3"/>
        <v/>
      </c>
      <c r="R37" t="str">
        <f t="shared" si="4"/>
        <v/>
      </c>
    </row>
    <row r="38" spans="2:18" x14ac:dyDescent="0.15">
      <c r="B38" s="12"/>
      <c r="C38" s="24"/>
      <c r="D38" s="25"/>
      <c r="E38" s="24"/>
      <c r="F38" s="26"/>
      <c r="G38" s="25"/>
      <c r="H38" s="25"/>
      <c r="I38" s="24"/>
      <c r="J38" s="27" t="str">
        <f t="shared" si="5"/>
        <v/>
      </c>
      <c r="N38" t="str">
        <f t="shared" si="0"/>
        <v/>
      </c>
      <c r="O38" t="str">
        <f t="shared" si="1"/>
        <v/>
      </c>
      <c r="P38" t="str">
        <f t="shared" si="2"/>
        <v/>
      </c>
      <c r="Q38" t="str">
        <f t="shared" si="3"/>
        <v/>
      </c>
      <c r="R38" t="str">
        <f t="shared" si="4"/>
        <v/>
      </c>
    </row>
    <row r="39" spans="2:18" x14ac:dyDescent="0.15">
      <c r="B39" s="4" t="s">
        <v>14</v>
      </c>
      <c r="C39" s="5"/>
      <c r="D39" s="5">
        <f>SUM(D6:D38)</f>
        <v>0</v>
      </c>
      <c r="E39" s="6"/>
      <c r="F39" s="6"/>
      <c r="G39" s="6"/>
      <c r="H39" s="6"/>
      <c r="I39" s="6"/>
      <c r="J39" s="5">
        <f>SUM(J6:J38)</f>
        <v>0</v>
      </c>
      <c r="N39">
        <f>SUM(N5:N38)</f>
        <v>0</v>
      </c>
      <c r="O39">
        <f t="shared" ref="O39:R39" si="16">SUM(O5:O38)</f>
        <v>0</v>
      </c>
      <c r="P39">
        <f t="shared" si="16"/>
        <v>0</v>
      </c>
      <c r="Q39">
        <f t="shared" si="16"/>
        <v>0</v>
      </c>
      <c r="R39">
        <f t="shared" si="16"/>
        <v>0</v>
      </c>
    </row>
    <row r="40" spans="2:18" x14ac:dyDescent="0.15">
      <c r="N40" s="7" t="s">
        <v>17</v>
      </c>
      <c r="O40" s="7" t="s">
        <v>18</v>
      </c>
      <c r="P40" s="7" t="s">
        <v>19</v>
      </c>
      <c r="Q40" s="7" t="s">
        <v>20</v>
      </c>
      <c r="R40" s="7" t="s">
        <v>21</v>
      </c>
    </row>
    <row r="42" spans="2:18" x14ac:dyDescent="0.15">
      <c r="B42" t="s">
        <v>16</v>
      </c>
      <c r="D42" s="5">
        <f>D39</f>
        <v>0</v>
      </c>
      <c r="E42" t="s">
        <v>27</v>
      </c>
      <c r="J42" s="9"/>
    </row>
    <row r="43" spans="2:18" x14ac:dyDescent="0.15">
      <c r="B43" t="s">
        <v>15</v>
      </c>
      <c r="D43" s="5">
        <f>J39</f>
        <v>0</v>
      </c>
      <c r="E43" t="s">
        <v>27</v>
      </c>
      <c r="F43" t="s">
        <v>33</v>
      </c>
      <c r="I43" s="8" t="e">
        <f>ROUNDDOWN((D43/D42*100)*(100)*0.01,0)</f>
        <v>#DIV/0!</v>
      </c>
      <c r="J43" s="29" t="s">
        <v>35</v>
      </c>
    </row>
    <row r="44" spans="2:18" x14ac:dyDescent="0.15">
      <c r="J44" s="2"/>
    </row>
    <row r="45" spans="2:18" x14ac:dyDescent="0.15">
      <c r="B45" t="s">
        <v>22</v>
      </c>
      <c r="D45" s="5">
        <f>N39</f>
        <v>0</v>
      </c>
      <c r="E45" t="s">
        <v>27</v>
      </c>
      <c r="F45" t="s">
        <v>28</v>
      </c>
      <c r="I45" s="8" t="e">
        <f>ROUNDDOWN((D45/D43*100)*(100)*0.01,0)</f>
        <v>#DIV/0!</v>
      </c>
      <c r="J45" s="30" t="s">
        <v>34</v>
      </c>
    </row>
    <row r="46" spans="2:18" x14ac:dyDescent="0.15">
      <c r="B46" t="s">
        <v>23</v>
      </c>
      <c r="D46" s="5">
        <f>O39</f>
        <v>0</v>
      </c>
      <c r="E46" t="s">
        <v>27</v>
      </c>
      <c r="F46" t="s">
        <v>29</v>
      </c>
      <c r="I46" s="8" t="e">
        <f>ROUNDDOWN((D46/D43*100)*(100)*0.01,0)</f>
        <v>#DIV/0!</v>
      </c>
      <c r="J46" s="30" t="s">
        <v>34</v>
      </c>
    </row>
    <row r="47" spans="2:18" x14ac:dyDescent="0.15">
      <c r="B47" t="s">
        <v>24</v>
      </c>
      <c r="D47" s="5">
        <f>P39</f>
        <v>0</v>
      </c>
      <c r="E47" t="s">
        <v>27</v>
      </c>
      <c r="F47" t="s">
        <v>30</v>
      </c>
      <c r="I47" s="8" t="e">
        <f>ROUNDDOWN((D47/D43*100)*(100)*0.01,0)</f>
        <v>#DIV/0!</v>
      </c>
      <c r="J47" s="30" t="s">
        <v>34</v>
      </c>
    </row>
    <row r="48" spans="2:18" x14ac:dyDescent="0.15">
      <c r="B48" t="s">
        <v>25</v>
      </c>
      <c r="D48" s="5">
        <f>Q39</f>
        <v>0</v>
      </c>
      <c r="E48" t="s">
        <v>27</v>
      </c>
      <c r="F48" t="s">
        <v>31</v>
      </c>
      <c r="I48" s="8" t="e">
        <f>ROUNDDOWN((D48/D43*100)*(100)*0.01,0)</f>
        <v>#DIV/0!</v>
      </c>
      <c r="J48" s="30" t="s">
        <v>34</v>
      </c>
    </row>
    <row r="49" spans="2:10" x14ac:dyDescent="0.15">
      <c r="B49" t="s">
        <v>26</v>
      </c>
      <c r="D49" s="5">
        <f>R39</f>
        <v>0</v>
      </c>
      <c r="E49" t="s">
        <v>27</v>
      </c>
      <c r="F49" t="s">
        <v>32</v>
      </c>
      <c r="I49" s="8" t="e">
        <f>ROUNDDOWN((D49/D43*100)*(100)*0.01,0)</f>
        <v>#DIV/0!</v>
      </c>
      <c r="J49" s="30" t="s">
        <v>36</v>
      </c>
    </row>
  </sheetData>
  <sheetProtection sheet="1" objects="1" scenarios="1" selectLockedCells="1"/>
  <mergeCells count="11">
    <mergeCell ref="D1:H2"/>
    <mergeCell ref="J4:J5"/>
    <mergeCell ref="B6:B16"/>
    <mergeCell ref="B17:B27"/>
    <mergeCell ref="B28:B38"/>
    <mergeCell ref="E4:E5"/>
    <mergeCell ref="D4:D5"/>
    <mergeCell ref="C4:C5"/>
    <mergeCell ref="B4:B5"/>
    <mergeCell ref="I4:I5"/>
    <mergeCell ref="F4:H4"/>
  </mergeCells>
  <phoneticPr fontId="1"/>
  <dataValidations count="2">
    <dataValidation type="list" allowBlank="1" showInputMessage="1" showErrorMessage="1" sqref="E6:E38" xr:uid="{00000000-0002-0000-0000-000000000000}">
      <formula1>"北,東,南,西,真上,　"</formula1>
    </dataValidation>
    <dataValidation type="list" allowBlank="1" showInputMessage="1" showErrorMessage="1" sqref="J45:J49" xr:uid="{00000000-0002-0000-0000-000001000000}">
      <formula1>"％以上,％,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熊谷信樹</cp:lastModifiedBy>
  <cp:lastPrinted>2020-03-10T10:18:37Z</cp:lastPrinted>
  <dcterms:created xsi:type="dcterms:W3CDTF">2013-12-10T07:52:03Z</dcterms:created>
  <dcterms:modified xsi:type="dcterms:W3CDTF">2020-03-10T10:19:15Z</dcterms:modified>
</cp:coreProperties>
</file>